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E23" i="1"/>
  <c r="D23" i="1"/>
  <c r="C23" i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<sst xmlns="http://schemas.openxmlformats.org/spreadsheetml/2006/main" count="50" uniqueCount="50">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</sst>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Fill="1" applyAlignment="1" applyProtection="1">
      <alignment horizontal="center" vertical="top"/>
      <protection locked="0"/>
    </xf>
    <xf numFmtId="166" fontId="9" fillId="0" borderId="0" xfId="2" applyNumberFormat="1" applyFont="1" applyFill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2" fillId="0" borderId="0" xfId="1" applyAlignment="1">
      <alignment vertical="top"/>
    </xf>
    <xf numFmtId="0" fontId="9" fillId="0" borderId="0" xfId="1" applyFont="1" applyAlignment="1">
      <alignment horizontal="justify" vertical="top" wrapText="1"/>
    </xf>
    <xf numFmtId="166" fontId="9" fillId="0" borderId="0" xfId="2" applyNumberFormat="1" applyFont="1" applyAlignment="1">
      <alignment horizontal="right"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6" fontId="2" fillId="0" borderId="0" xfId="1" applyNumberFormat="1" applyAlignment="1">
      <alignment horizontal="right" vertical="top"/>
    </xf>
    <xf numFmtId="0" fontId="9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2" fillId="0" borderId="0" xfId="1" applyNumberFormat="1" applyAlignment="1" applyProtection="1">
      <alignment horizontal="justify" vertical="top" wrapText="1"/>
      <protection locked="0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left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 2" xfId="2"/>
    <cellStyle name="Normal 13 2 3 8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3" customWidth="1"/>
    <col min="4" max="4" width="15.7109375" style="44" customWidth="1"/>
    <col min="5" max="8" width="15.7109375" style="43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8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8" s="20" customFormat="1" ht="3.75" customHeight="1" x14ac:dyDescent="0.25">
      <c r="A10" s="19"/>
      <c r="B10" s="19"/>
      <c r="C10" s="19"/>
      <c r="D10" s="19"/>
      <c r="E10" s="19"/>
      <c r="F10" s="19"/>
    </row>
    <row r="11" spans="1:8" s="23" customFormat="1" ht="16.5" customHeight="1" x14ac:dyDescent="0.25">
      <c r="A11" s="21" t="s">
        <v>16</v>
      </c>
      <c r="B11" s="21"/>
      <c r="C11" s="22">
        <f>SUM(C13,C23,C32,C43)</f>
        <v>69940928628</v>
      </c>
      <c r="D11" s="22">
        <f t="shared" ref="D11:G11" si="0">SUM(D13,D23,D32,D43)</f>
        <v>14705560</v>
      </c>
      <c r="E11" s="22">
        <f>SUM(E13,E23,E32,E43)</f>
        <v>69955634188</v>
      </c>
      <c r="F11" s="22">
        <f t="shared" si="0"/>
        <v>67715945206</v>
      </c>
      <c r="G11" s="22">
        <f t="shared" si="0"/>
        <v>66435072019</v>
      </c>
      <c r="H11" s="22">
        <f>E11-F11</f>
        <v>2239688982</v>
      </c>
    </row>
    <row r="12" spans="1:8" s="26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8" s="26" customFormat="1" ht="18" customHeight="1" x14ac:dyDescent="0.25">
      <c r="A13" s="27" t="s">
        <v>17</v>
      </c>
      <c r="B13" s="27"/>
      <c r="C13" s="28">
        <f>SUM(C14:C21)</f>
        <v>6370260206</v>
      </c>
      <c r="D13" s="28">
        <f>SUM(D14:D21)</f>
        <v>782055973</v>
      </c>
      <c r="E13" s="28">
        <f t="shared" ref="E13:G13" si="1">SUM(E14:E21)</f>
        <v>7152316179</v>
      </c>
      <c r="F13" s="28">
        <f t="shared" si="1"/>
        <v>5499217218</v>
      </c>
      <c r="G13" s="28">
        <f t="shared" si="1"/>
        <v>5341157107</v>
      </c>
      <c r="H13" s="28">
        <f>E13-F13</f>
        <v>1653098961</v>
      </c>
    </row>
    <row r="14" spans="1:8" s="26" customFormat="1" ht="13.5" customHeight="1" x14ac:dyDescent="0.25">
      <c r="A14" s="29"/>
      <c r="B14" s="30" t="s">
        <v>18</v>
      </c>
      <c r="C14" s="31">
        <v>0</v>
      </c>
      <c r="D14" s="31">
        <v>0</v>
      </c>
      <c r="E14" s="31">
        <f>C14+D14</f>
        <v>0</v>
      </c>
      <c r="F14" s="31">
        <v>0</v>
      </c>
      <c r="G14" s="31">
        <v>0</v>
      </c>
      <c r="H14" s="31">
        <f t="shared" ref="H14:H21" si="2">E14-F14</f>
        <v>0</v>
      </c>
    </row>
    <row r="15" spans="1:8" s="26" customFormat="1" ht="13.5" customHeight="1" x14ac:dyDescent="0.25">
      <c r="A15" s="29"/>
      <c r="B15" s="30" t="s">
        <v>19</v>
      </c>
      <c r="C15" s="31">
        <v>191536151</v>
      </c>
      <c r="D15" s="31">
        <v>164374315</v>
      </c>
      <c r="E15" s="31">
        <f t="shared" ref="E15:E21" si="3">C15+D15</f>
        <v>355910466</v>
      </c>
      <c r="F15" s="31">
        <v>353226547</v>
      </c>
      <c r="G15" s="31">
        <v>343522479</v>
      </c>
      <c r="H15" s="31">
        <f t="shared" si="2"/>
        <v>2683919</v>
      </c>
    </row>
    <row r="16" spans="1:8" s="26" customFormat="1" ht="13.5" customHeight="1" x14ac:dyDescent="0.25">
      <c r="A16" s="32"/>
      <c r="B16" s="30" t="s">
        <v>20</v>
      </c>
      <c r="C16" s="31">
        <v>527751358</v>
      </c>
      <c r="D16" s="31">
        <v>-7414981</v>
      </c>
      <c r="E16" s="31">
        <f t="shared" si="3"/>
        <v>520336377</v>
      </c>
      <c r="F16" s="31">
        <v>512611706</v>
      </c>
      <c r="G16" s="31">
        <v>507241688</v>
      </c>
      <c r="H16" s="31">
        <f t="shared" si="2"/>
        <v>7724671</v>
      </c>
    </row>
    <row r="17" spans="1:8" s="26" customFormat="1" ht="13.5" customHeight="1" x14ac:dyDescent="0.25">
      <c r="A17" s="29"/>
      <c r="B17" s="30" t="s">
        <v>21</v>
      </c>
      <c r="C17" s="31">
        <v>0</v>
      </c>
      <c r="D17" s="31">
        <v>0</v>
      </c>
      <c r="E17" s="31">
        <f t="shared" si="3"/>
        <v>0</v>
      </c>
      <c r="F17" s="31">
        <v>0</v>
      </c>
      <c r="G17" s="31">
        <v>0</v>
      </c>
      <c r="H17" s="31">
        <f t="shared" si="2"/>
        <v>0</v>
      </c>
    </row>
    <row r="18" spans="1:8" s="26" customFormat="1" ht="13.5" customHeight="1" x14ac:dyDescent="0.25">
      <c r="A18" s="29"/>
      <c r="B18" s="30" t="s">
        <v>22</v>
      </c>
      <c r="C18" s="31">
        <v>2585623321</v>
      </c>
      <c r="D18" s="31">
        <v>476206110</v>
      </c>
      <c r="E18" s="31">
        <f t="shared" si="3"/>
        <v>3061829431</v>
      </c>
      <c r="F18" s="31">
        <v>1423093687</v>
      </c>
      <c r="G18" s="31">
        <v>1321786892</v>
      </c>
      <c r="H18" s="31">
        <f t="shared" si="2"/>
        <v>1638735744</v>
      </c>
    </row>
    <row r="19" spans="1:8" s="26" customFormat="1" ht="13.5" customHeight="1" x14ac:dyDescent="0.25">
      <c r="A19" s="29"/>
      <c r="B19" s="30" t="s">
        <v>23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1:8" s="26" customFormat="1" ht="13.5" customHeight="1" x14ac:dyDescent="0.25">
      <c r="A20" s="29"/>
      <c r="B20" s="30" t="s">
        <v>24</v>
      </c>
      <c r="C20" s="31">
        <v>2783035240</v>
      </c>
      <c r="D20" s="31">
        <v>237661379</v>
      </c>
      <c r="E20" s="31">
        <f t="shared" si="3"/>
        <v>3020696619</v>
      </c>
      <c r="F20" s="31">
        <v>3017329013</v>
      </c>
      <c r="G20" s="31">
        <v>2978529319</v>
      </c>
      <c r="H20" s="31">
        <f t="shared" si="2"/>
        <v>3367606</v>
      </c>
    </row>
    <row r="21" spans="1:8" s="26" customFormat="1" ht="13.5" customHeight="1" x14ac:dyDescent="0.25">
      <c r="A21" s="29"/>
      <c r="B21" s="30" t="s">
        <v>25</v>
      </c>
      <c r="C21" s="31">
        <v>282314136</v>
      </c>
      <c r="D21" s="31">
        <v>-88770850</v>
      </c>
      <c r="E21" s="31">
        <f t="shared" si="3"/>
        <v>193543286</v>
      </c>
      <c r="F21" s="31">
        <v>192956265</v>
      </c>
      <c r="G21" s="31">
        <v>190076729</v>
      </c>
      <c r="H21" s="31">
        <f t="shared" si="2"/>
        <v>587021</v>
      </c>
    </row>
    <row r="22" spans="1:8" s="26" customFormat="1" ht="6" customHeight="1" x14ac:dyDescent="0.25">
      <c r="A22" s="32"/>
      <c r="B22" s="30"/>
      <c r="C22" s="33"/>
      <c r="D22" s="33"/>
      <c r="E22" s="33"/>
      <c r="F22" s="33"/>
      <c r="G22" s="33"/>
      <c r="H22" s="33"/>
    </row>
    <row r="23" spans="1:8" s="26" customFormat="1" ht="18" customHeight="1" x14ac:dyDescent="0.25">
      <c r="A23" s="34" t="s">
        <v>26</v>
      </c>
      <c r="B23" s="34"/>
      <c r="C23" s="28">
        <f>SUM(C24:C30)</f>
        <v>35917930594</v>
      </c>
      <c r="D23" s="28">
        <f t="shared" ref="D23:H23" si="4">SUM(D24:D30)</f>
        <v>-515197404</v>
      </c>
      <c r="E23" s="28">
        <f t="shared" si="4"/>
        <v>35402733190</v>
      </c>
      <c r="F23" s="28">
        <f t="shared" si="4"/>
        <v>34826225694</v>
      </c>
      <c r="G23" s="28">
        <f t="shared" si="4"/>
        <v>33828031888</v>
      </c>
      <c r="H23" s="28">
        <f t="shared" si="4"/>
        <v>576507496</v>
      </c>
    </row>
    <row r="24" spans="1:8" s="26" customFormat="1" ht="13.5" customHeight="1" x14ac:dyDescent="0.25">
      <c r="A24" s="35"/>
      <c r="B24" s="30" t="s">
        <v>27</v>
      </c>
      <c r="C24" s="31">
        <v>193864780</v>
      </c>
      <c r="D24" s="31">
        <v>633102</v>
      </c>
      <c r="E24" s="31">
        <f t="shared" ref="E24:E29" si="5">C24+D24</f>
        <v>194497882</v>
      </c>
      <c r="F24" s="31">
        <v>194026632</v>
      </c>
      <c r="G24" s="31">
        <v>190783537</v>
      </c>
      <c r="H24" s="31">
        <f t="shared" ref="H24:H29" si="6">E24-F24</f>
        <v>471250</v>
      </c>
    </row>
    <row r="25" spans="1:8" s="26" customFormat="1" ht="13.5" customHeight="1" x14ac:dyDescent="0.25">
      <c r="A25" s="35"/>
      <c r="B25" s="30" t="s">
        <v>28</v>
      </c>
      <c r="C25" s="31">
        <v>1339608758</v>
      </c>
      <c r="D25" s="31">
        <v>-175793797</v>
      </c>
      <c r="E25" s="31">
        <f t="shared" si="5"/>
        <v>1163814961</v>
      </c>
      <c r="F25" s="31">
        <v>1163056150</v>
      </c>
      <c r="G25" s="31">
        <v>888431698</v>
      </c>
      <c r="H25" s="31">
        <f t="shared" si="6"/>
        <v>758811</v>
      </c>
    </row>
    <row r="26" spans="1:8" s="26" customFormat="1" ht="13.5" customHeight="1" x14ac:dyDescent="0.25">
      <c r="A26" s="35"/>
      <c r="B26" s="30" t="s">
        <v>29</v>
      </c>
      <c r="C26" s="31">
        <v>731918501</v>
      </c>
      <c r="D26" s="31">
        <v>-668734148</v>
      </c>
      <c r="E26" s="31">
        <f t="shared" si="5"/>
        <v>63184353</v>
      </c>
      <c r="F26" s="31">
        <v>59481916</v>
      </c>
      <c r="G26" s="31">
        <v>30751327</v>
      </c>
      <c r="H26" s="31">
        <f t="shared" si="6"/>
        <v>3702437</v>
      </c>
    </row>
    <row r="27" spans="1:8" s="26" customFormat="1" ht="13.5" customHeight="1" x14ac:dyDescent="0.25">
      <c r="A27" s="35"/>
      <c r="B27" s="30" t="s">
        <v>30</v>
      </c>
      <c r="C27" s="31">
        <v>281068766</v>
      </c>
      <c r="D27" s="31">
        <v>-29267519</v>
      </c>
      <c r="E27" s="31">
        <f t="shared" si="5"/>
        <v>251801247</v>
      </c>
      <c r="F27" s="31">
        <v>251750103</v>
      </c>
      <c r="G27" s="31">
        <v>144089486</v>
      </c>
      <c r="H27" s="31">
        <f t="shared" si="6"/>
        <v>51144</v>
      </c>
    </row>
    <row r="28" spans="1:8" s="26" customFormat="1" ht="13.5" customHeight="1" x14ac:dyDescent="0.25">
      <c r="A28" s="29"/>
      <c r="B28" s="30" t="s">
        <v>31</v>
      </c>
      <c r="C28" s="31">
        <v>31170187393</v>
      </c>
      <c r="D28" s="31">
        <v>-75770754</v>
      </c>
      <c r="E28" s="31">
        <f t="shared" si="5"/>
        <v>31094416639</v>
      </c>
      <c r="F28" s="31">
        <v>30602904436</v>
      </c>
      <c r="G28" s="31">
        <v>30037720623</v>
      </c>
      <c r="H28" s="31">
        <f t="shared" si="6"/>
        <v>491512203</v>
      </c>
    </row>
    <row r="29" spans="1:8" s="26" customFormat="1" ht="13.5" customHeight="1" x14ac:dyDescent="0.25">
      <c r="A29" s="29"/>
      <c r="B29" s="30" t="s">
        <v>32</v>
      </c>
      <c r="C29" s="31">
        <v>2201282396</v>
      </c>
      <c r="D29" s="31">
        <v>433735712</v>
      </c>
      <c r="E29" s="31">
        <f t="shared" si="5"/>
        <v>2635018108</v>
      </c>
      <c r="F29" s="31">
        <v>2555006457</v>
      </c>
      <c r="G29" s="31">
        <v>2536255217</v>
      </c>
      <c r="H29" s="31">
        <f t="shared" si="6"/>
        <v>80011651</v>
      </c>
    </row>
    <row r="30" spans="1:8" s="26" customFormat="1" ht="13.5" customHeight="1" x14ac:dyDescent="0.25">
      <c r="A30" s="29"/>
      <c r="B30" s="30" t="s">
        <v>33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</row>
    <row r="31" spans="1:8" s="26" customFormat="1" ht="6" customHeight="1" x14ac:dyDescent="0.25">
      <c r="A31" s="32"/>
      <c r="B31" s="30"/>
      <c r="C31" s="33"/>
      <c r="D31" s="33"/>
      <c r="E31" s="33"/>
      <c r="F31" s="33"/>
      <c r="G31" s="33"/>
      <c r="H31" s="33"/>
    </row>
    <row r="32" spans="1:8" s="26" customFormat="1" ht="18" customHeight="1" x14ac:dyDescent="0.25">
      <c r="A32" s="34" t="s">
        <v>34</v>
      </c>
      <c r="B32" s="34"/>
      <c r="C32" s="28">
        <f t="shared" ref="C32:G32" si="7">SUM(C33:C41)</f>
        <v>1215174163</v>
      </c>
      <c r="D32" s="28">
        <f>SUM(D33:D41)</f>
        <v>-260983996</v>
      </c>
      <c r="E32" s="28">
        <f t="shared" si="7"/>
        <v>954190167</v>
      </c>
      <c r="F32" s="28">
        <f t="shared" si="7"/>
        <v>944118777</v>
      </c>
      <c r="G32" s="28">
        <f t="shared" si="7"/>
        <v>826536968</v>
      </c>
      <c r="H32" s="28">
        <f>E32-F32</f>
        <v>10071390</v>
      </c>
    </row>
    <row r="33" spans="1:8" s="26" customFormat="1" ht="26.25" customHeight="1" x14ac:dyDescent="0.25">
      <c r="A33" s="29"/>
      <c r="B33" s="36" t="s">
        <v>35</v>
      </c>
      <c r="C33" s="31">
        <v>260383962</v>
      </c>
      <c r="D33" s="31">
        <v>-12383989</v>
      </c>
      <c r="E33" s="31">
        <f t="shared" ref="E33:E41" si="8">C33+D33</f>
        <v>247999973</v>
      </c>
      <c r="F33" s="31">
        <v>239575154</v>
      </c>
      <c r="G33" s="31">
        <v>178526099</v>
      </c>
      <c r="H33" s="31">
        <f t="shared" ref="H33:H41" si="9">E33-F33</f>
        <v>8424819</v>
      </c>
    </row>
    <row r="34" spans="1:8" s="26" customFormat="1" ht="13.5" customHeight="1" x14ac:dyDescent="0.25">
      <c r="A34" s="29"/>
      <c r="B34" s="30" t="s">
        <v>36</v>
      </c>
      <c r="C34" s="31">
        <v>405871590</v>
      </c>
      <c r="D34" s="31">
        <v>-69181885</v>
      </c>
      <c r="E34" s="31">
        <f t="shared" si="8"/>
        <v>336689705</v>
      </c>
      <c r="F34" s="31">
        <v>336674871</v>
      </c>
      <c r="G34" s="31">
        <v>329796093</v>
      </c>
      <c r="H34" s="31">
        <f>E34-F34</f>
        <v>14834</v>
      </c>
    </row>
    <row r="35" spans="1:8" s="26" customFormat="1" ht="13.5" customHeight="1" x14ac:dyDescent="0.25">
      <c r="A35" s="29"/>
      <c r="B35" s="30" t="s">
        <v>37</v>
      </c>
      <c r="C35" s="31">
        <v>123342203</v>
      </c>
      <c r="D35" s="31">
        <v>32615264</v>
      </c>
      <c r="E35" s="31">
        <f t="shared" si="8"/>
        <v>155957467</v>
      </c>
      <c r="F35" s="31">
        <v>155957415</v>
      </c>
      <c r="G35" s="31">
        <v>136750385</v>
      </c>
      <c r="H35" s="31">
        <f t="shared" si="9"/>
        <v>52</v>
      </c>
    </row>
    <row r="36" spans="1:8" s="26" customFormat="1" ht="13.5" customHeight="1" x14ac:dyDescent="0.25">
      <c r="A36" s="29"/>
      <c r="B36" s="30" t="s">
        <v>38</v>
      </c>
      <c r="C36" s="31">
        <v>0</v>
      </c>
      <c r="D36" s="31">
        <v>0</v>
      </c>
      <c r="E36" s="31">
        <f t="shared" si="8"/>
        <v>0</v>
      </c>
      <c r="F36" s="31">
        <v>0</v>
      </c>
      <c r="G36" s="31">
        <v>0</v>
      </c>
      <c r="H36" s="31">
        <f t="shared" si="9"/>
        <v>0</v>
      </c>
    </row>
    <row r="37" spans="1:8" s="26" customFormat="1" ht="13.5" customHeight="1" x14ac:dyDescent="0.25">
      <c r="A37" s="29"/>
      <c r="B37" s="30" t="s">
        <v>39</v>
      </c>
      <c r="C37" s="31">
        <v>277933791</v>
      </c>
      <c r="D37" s="31">
        <v>-190707976</v>
      </c>
      <c r="E37" s="31">
        <f t="shared" si="8"/>
        <v>87225815</v>
      </c>
      <c r="F37" s="31">
        <v>85595885</v>
      </c>
      <c r="G37" s="31">
        <v>80845738</v>
      </c>
      <c r="H37" s="31">
        <f t="shared" si="9"/>
        <v>1629930</v>
      </c>
    </row>
    <row r="38" spans="1:8" s="26" customFormat="1" ht="13.5" customHeight="1" x14ac:dyDescent="0.25">
      <c r="A38" s="29"/>
      <c r="B38" s="30" t="s">
        <v>40</v>
      </c>
      <c r="C38" s="31">
        <v>0</v>
      </c>
      <c r="D38" s="31">
        <v>0</v>
      </c>
      <c r="E38" s="31">
        <f t="shared" si="8"/>
        <v>0</v>
      </c>
      <c r="F38" s="31">
        <v>0</v>
      </c>
      <c r="G38" s="33">
        <v>0</v>
      </c>
      <c r="H38" s="31">
        <f t="shared" si="9"/>
        <v>0</v>
      </c>
    </row>
    <row r="39" spans="1:8" s="26" customFormat="1" ht="13.5" customHeight="1" x14ac:dyDescent="0.25">
      <c r="A39" s="29"/>
      <c r="B39" s="30" t="s">
        <v>41</v>
      </c>
      <c r="C39" s="31">
        <v>147642617</v>
      </c>
      <c r="D39" s="31">
        <v>-21325410</v>
      </c>
      <c r="E39" s="31">
        <f t="shared" si="8"/>
        <v>126317207</v>
      </c>
      <c r="F39" s="31">
        <v>126315452</v>
      </c>
      <c r="G39" s="31">
        <v>100618653</v>
      </c>
      <c r="H39" s="31">
        <f t="shared" si="9"/>
        <v>1755</v>
      </c>
    </row>
    <row r="40" spans="1:8" s="26" customFormat="1" ht="13.5" customHeight="1" x14ac:dyDescent="0.25">
      <c r="A40" s="29"/>
      <c r="B40" s="30" t="s">
        <v>42</v>
      </c>
      <c r="C40" s="31">
        <v>0</v>
      </c>
      <c r="D40" s="31">
        <v>0</v>
      </c>
      <c r="E40" s="31">
        <f t="shared" si="8"/>
        <v>0</v>
      </c>
      <c r="F40" s="31">
        <v>0</v>
      </c>
      <c r="G40" s="31">
        <v>0</v>
      </c>
      <c r="H40" s="31">
        <f t="shared" si="9"/>
        <v>0</v>
      </c>
    </row>
    <row r="41" spans="1:8" s="26" customFormat="1" ht="13.5" customHeight="1" x14ac:dyDescent="0.25">
      <c r="A41" s="29"/>
      <c r="B41" s="36" t="s">
        <v>43</v>
      </c>
      <c r="C41" s="31">
        <v>0</v>
      </c>
      <c r="D41" s="31">
        <v>0</v>
      </c>
      <c r="E41" s="31">
        <f t="shared" si="8"/>
        <v>0</v>
      </c>
      <c r="F41" s="31">
        <v>0</v>
      </c>
      <c r="G41" s="31">
        <v>0</v>
      </c>
      <c r="H41" s="31">
        <f t="shared" si="9"/>
        <v>0</v>
      </c>
    </row>
    <row r="42" spans="1:8" s="26" customFormat="1" ht="6" customHeight="1" x14ac:dyDescent="0.25">
      <c r="A42" s="32"/>
      <c r="B42" s="30"/>
      <c r="C42" s="33"/>
      <c r="D42" s="33"/>
      <c r="E42" s="33"/>
      <c r="F42" s="33"/>
      <c r="G42" s="33"/>
      <c r="H42" s="33"/>
    </row>
    <row r="43" spans="1:8" s="26" customFormat="1" ht="27.95" customHeight="1" x14ac:dyDescent="0.25">
      <c r="A43" s="27" t="s">
        <v>44</v>
      </c>
      <c r="B43" s="27"/>
      <c r="C43" s="28">
        <f>SUM(C44:C47)</f>
        <v>26437563665</v>
      </c>
      <c r="D43" s="28">
        <f t="shared" ref="D43:G43" si="10">SUM(D44:D47)</f>
        <v>8830987</v>
      </c>
      <c r="E43" s="28">
        <f t="shared" si="10"/>
        <v>26446394652</v>
      </c>
      <c r="F43" s="28">
        <f t="shared" si="10"/>
        <v>26446383517</v>
      </c>
      <c r="G43" s="28">
        <f t="shared" si="10"/>
        <v>26439346056</v>
      </c>
      <c r="H43" s="28">
        <f>E43-F43</f>
        <v>11135</v>
      </c>
    </row>
    <row r="44" spans="1:8" s="26" customFormat="1" ht="26.25" customHeight="1" x14ac:dyDescent="0.25">
      <c r="A44" s="29"/>
      <c r="B44" s="36" t="s">
        <v>45</v>
      </c>
      <c r="C44" s="31">
        <v>2932114997</v>
      </c>
      <c r="D44" s="31">
        <v>-218742141</v>
      </c>
      <c r="E44" s="31">
        <f>C44+D44</f>
        <v>2713372856</v>
      </c>
      <c r="F44" s="31">
        <v>2713372856</v>
      </c>
      <c r="G44" s="31">
        <v>2713372856</v>
      </c>
      <c r="H44" s="31">
        <f t="shared" ref="H44:H47" si="11">E44-F44</f>
        <v>0</v>
      </c>
    </row>
    <row r="45" spans="1:8" s="26" customFormat="1" ht="26.25" customHeight="1" x14ac:dyDescent="0.25">
      <c r="A45" s="29"/>
      <c r="B45" s="36" t="s">
        <v>46</v>
      </c>
      <c r="C45" s="31">
        <v>23481005344</v>
      </c>
      <c r="D45" s="31">
        <v>240565236</v>
      </c>
      <c r="E45" s="31">
        <f>C45+D45</f>
        <v>23721570580</v>
      </c>
      <c r="F45" s="31">
        <v>23721570580</v>
      </c>
      <c r="G45" s="31">
        <v>23721570580</v>
      </c>
      <c r="H45" s="31">
        <f t="shared" si="11"/>
        <v>0</v>
      </c>
    </row>
    <row r="46" spans="1:8" s="26" customFormat="1" ht="13.5" customHeight="1" x14ac:dyDescent="0.25">
      <c r="A46" s="29"/>
      <c r="B46" s="30" t="s">
        <v>47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</row>
    <row r="47" spans="1:8" s="26" customFormat="1" ht="13.5" customHeight="1" x14ac:dyDescent="0.25">
      <c r="A47" s="37"/>
      <c r="B47" s="38" t="s">
        <v>48</v>
      </c>
      <c r="C47" s="39">
        <v>24443324</v>
      </c>
      <c r="D47" s="39">
        <v>-12992108</v>
      </c>
      <c r="E47" s="39">
        <f t="shared" ref="E47" si="12">C47+D47</f>
        <v>11451216</v>
      </c>
      <c r="F47" s="39">
        <v>11440081</v>
      </c>
      <c r="G47" s="39">
        <v>4402620</v>
      </c>
      <c r="H47" s="39">
        <f t="shared" si="11"/>
        <v>11135</v>
      </c>
    </row>
    <row r="48" spans="1:8" s="26" customFormat="1" ht="12.75" x14ac:dyDescent="0.25">
      <c r="A48" s="40" t="s">
        <v>49</v>
      </c>
      <c r="B48" s="40"/>
      <c r="C48" s="40"/>
      <c r="D48" s="40"/>
      <c r="E48" s="40"/>
      <c r="F48" s="40"/>
      <c r="G48" s="40"/>
      <c r="H48" s="40"/>
    </row>
    <row r="49" spans="1:8" x14ac:dyDescent="0.25">
      <c r="A49" s="26"/>
      <c r="B49" s="26"/>
      <c r="C49" s="41"/>
      <c r="D49" s="42"/>
      <c r="E49" s="41"/>
      <c r="F49" s="41"/>
      <c r="G49" s="41"/>
      <c r="H49" s="41"/>
    </row>
    <row r="50" spans="1:8" x14ac:dyDescent="0.25">
      <c r="A50" s="26"/>
      <c r="B50" s="26"/>
      <c r="C50" s="41"/>
      <c r="D50" s="42"/>
      <c r="E50" s="41"/>
      <c r="F50" s="41"/>
      <c r="G50" s="41"/>
      <c r="H50" s="41"/>
    </row>
    <row r="51" spans="1:8" x14ac:dyDescent="0.25">
      <c r="A51" s="26"/>
      <c r="B51" s="26"/>
      <c r="C51" s="41"/>
      <c r="D51" s="42"/>
      <c r="E51" s="41"/>
      <c r="F51" s="41"/>
      <c r="G51" s="41"/>
      <c r="H51" s="41"/>
    </row>
    <row r="52" spans="1:8" x14ac:dyDescent="0.25">
      <c r="A52" s="26"/>
      <c r="B52" s="26"/>
      <c r="C52" s="41"/>
      <c r="D52" s="42"/>
      <c r="E52" s="41"/>
      <c r="F52" s="41"/>
      <c r="G52" s="41"/>
      <c r="H52" s="41"/>
    </row>
    <row r="53" spans="1:8" x14ac:dyDescent="0.25">
      <c r="A53" s="26"/>
      <c r="B53" s="26"/>
      <c r="C53" s="41"/>
      <c r="D53" s="42"/>
      <c r="E53" s="41"/>
      <c r="F53" s="41"/>
      <c r="G53" s="41"/>
      <c r="H53" s="41"/>
    </row>
    <row r="54" spans="1:8" x14ac:dyDescent="0.25">
      <c r="A54" s="26"/>
      <c r="B54" s="26"/>
      <c r="C54" s="41"/>
      <c r="D54" s="42"/>
      <c r="E54" s="41"/>
      <c r="F54" s="41"/>
      <c r="G54" s="41"/>
      <c r="H54" s="41"/>
    </row>
    <row r="55" spans="1:8" x14ac:dyDescent="0.25">
      <c r="A55" s="26"/>
      <c r="B55" s="26"/>
      <c r="C55" s="41"/>
      <c r="D55" s="42"/>
      <c r="E55" s="41"/>
      <c r="F55" s="41"/>
      <c r="G55" s="41"/>
      <c r="H55" s="41"/>
    </row>
    <row r="56" spans="1:8" x14ac:dyDescent="0.25">
      <c r="A56" s="26"/>
      <c r="B56" s="26"/>
      <c r="C56" s="41"/>
      <c r="D56" s="42"/>
      <c r="E56" s="41"/>
      <c r="F56" s="41"/>
      <c r="G56" s="41"/>
      <c r="H56" s="41"/>
    </row>
    <row r="57" spans="1:8" x14ac:dyDescent="0.25">
      <c r="A57" s="26"/>
      <c r="B57" s="26"/>
      <c r="C57" s="41"/>
      <c r="D57" s="42"/>
      <c r="E57" s="41"/>
      <c r="F57" s="41"/>
      <c r="G57" s="41"/>
      <c r="H57" s="41"/>
    </row>
    <row r="58" spans="1:8" x14ac:dyDescent="0.25">
      <c r="A58" s="26"/>
      <c r="B58" s="26"/>
      <c r="C58" s="41"/>
      <c r="D58" s="42"/>
      <c r="E58" s="41"/>
      <c r="F58" s="41"/>
      <c r="G58" s="41"/>
      <c r="H58" s="41"/>
    </row>
    <row r="59" spans="1:8" x14ac:dyDescent="0.25">
      <c r="A59" s="26"/>
      <c r="B59" s="26"/>
      <c r="C59" s="41"/>
      <c r="D59" s="42"/>
      <c r="E59" s="41"/>
      <c r="F59" s="41"/>
      <c r="G59" s="41"/>
      <c r="H59" s="41"/>
    </row>
    <row r="60" spans="1:8" x14ac:dyDescent="0.25">
      <c r="A60" s="26"/>
      <c r="B60" s="26"/>
      <c r="C60" s="41"/>
      <c r="D60" s="42"/>
      <c r="E60" s="41"/>
      <c r="F60" s="41"/>
      <c r="G60" s="41"/>
      <c r="H60" s="41"/>
    </row>
    <row r="61" spans="1:8" x14ac:dyDescent="0.25">
      <c r="A61" s="26"/>
      <c r="B61" s="26"/>
      <c r="C61" s="41"/>
      <c r="D61" s="42"/>
      <c r="E61" s="41"/>
      <c r="F61" s="41"/>
      <c r="G61" s="41"/>
      <c r="H61" s="41"/>
    </row>
    <row r="62" spans="1:8" x14ac:dyDescent="0.25">
      <c r="A62" s="26"/>
      <c r="B62" s="26"/>
      <c r="C62" s="41"/>
      <c r="D62" s="42"/>
      <c r="E62" s="41"/>
      <c r="F62" s="41"/>
      <c r="G62" s="41"/>
      <c r="H62" s="41"/>
    </row>
    <row r="63" spans="1:8" x14ac:dyDescent="0.25">
      <c r="A63" s="26"/>
      <c r="B63" s="26"/>
      <c r="C63" s="41"/>
      <c r="D63" s="42"/>
      <c r="E63" s="41"/>
      <c r="F63" s="41"/>
      <c r="G63" s="41"/>
      <c r="H63" s="41"/>
    </row>
    <row r="64" spans="1:8" x14ac:dyDescent="0.25">
      <c r="A64" s="26"/>
      <c r="B64" s="26"/>
      <c r="C64" s="41"/>
      <c r="D64" s="42"/>
      <c r="E64" s="41"/>
      <c r="F64" s="41"/>
      <c r="G64" s="41"/>
      <c r="H64" s="41"/>
    </row>
    <row r="65" spans="1:8" x14ac:dyDescent="0.25">
      <c r="A65" s="26"/>
      <c r="B65" s="26"/>
      <c r="C65" s="41"/>
      <c r="D65" s="42"/>
      <c r="E65" s="41"/>
      <c r="F65" s="41"/>
      <c r="G65" s="41"/>
      <c r="H65" s="41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2022-04-05T18:54:09Z</dcterms:created>
  <dcterms:modified xsi:type="dcterms:W3CDTF">2022-04-05T18:54:09Z</dcterms:modified>
</cp:coreProperties>
</file>