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90" yWindow="4425" windowWidth="19440" windowHeight="5730" tabRatio="717"/>
  </bookViews>
  <sheets>
    <sheet name="Órganos Autónomos" sheetId="38" r:id="rId1"/>
  </sheets>
  <definedNames>
    <definedName name="_xlnm.Print_Titles" localSheetId="0">'Órganos Autónomos'!$3:$8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0" i="38" l="1"/>
  <c r="P27" i="38"/>
  <c r="O27" i="38"/>
  <c r="N27" i="38"/>
  <c r="M27" i="38"/>
  <c r="L27" i="38"/>
  <c r="K27" i="38"/>
  <c r="J27" i="38"/>
  <c r="I27" i="38"/>
  <c r="H27" i="38"/>
  <c r="P26" i="38"/>
  <c r="P25" i="38"/>
  <c r="P24" i="38"/>
  <c r="P20" i="38"/>
  <c r="O20" i="38"/>
  <c r="N20" i="38"/>
  <c r="M20" i="38"/>
  <c r="L20" i="38"/>
  <c r="K20" i="38"/>
  <c r="J20" i="38"/>
  <c r="I20" i="38"/>
  <c r="I9" i="38" s="1"/>
  <c r="H20" i="38"/>
  <c r="P18" i="38"/>
  <c r="P17" i="38"/>
  <c r="P16" i="38"/>
  <c r="P15" i="38"/>
  <c r="P11" i="38"/>
  <c r="P9" i="38" s="1"/>
  <c r="O11" i="38"/>
  <c r="O9" i="38" s="1"/>
  <c r="N11" i="38"/>
  <c r="N9" i="38" s="1"/>
  <c r="M11" i="38"/>
  <c r="M9" i="38" s="1"/>
  <c r="L11" i="38"/>
  <c r="L9" i="38" s="1"/>
  <c r="K11" i="38"/>
  <c r="K9" i="38" s="1"/>
  <c r="J11" i="38"/>
  <c r="J9" i="38" s="1"/>
  <c r="I11" i="38"/>
  <c r="H11" i="38"/>
  <c r="H9" i="38" s="1"/>
</calcChain>
</file>

<file path=xl/sharedStrings.xml><?xml version="1.0" encoding="utf-8"?>
<sst xmlns="http://schemas.openxmlformats.org/spreadsheetml/2006/main" count="49" uniqueCount="43">
  <si>
    <t>TOTAL</t>
  </si>
  <si>
    <t>(Pesos)</t>
  </si>
  <si>
    <t>PRESUPUESTO DEVENGADO</t>
  </si>
  <si>
    <t>Recursos del Ejercicio</t>
  </si>
  <si>
    <t>Recursos por Ingresos Excedentes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</si>
  <si>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</si>
  <si>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</si>
  <si>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</si>
  <si>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</si>
  <si>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</si>
  <si>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Ramo 33 Aportaciones Federales para Entidades Federativas y Municipios</t>
  </si>
  <si>
    <t>01</t>
  </si>
  <si>
    <t>Tuxtla Gutiérrez</t>
  </si>
  <si>
    <t>OTROS SUBSIDIOS</t>
  </si>
  <si>
    <t>05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</si>
  <si>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</si>
  <si>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Villaflores</t>
  </si>
  <si>
    <t>Reforma</t>
  </si>
  <si>
    <t>FONDO DE APORTACIONES MÚLTIPLES (FAM)</t>
  </si>
  <si>
    <t>Economías de Ejercicios Anteriores</t>
  </si>
  <si>
    <t>Recursos por Reducciones en Otras Previsiones</t>
  </si>
  <si>
    <t>Productos Financieros del Año en Curso</t>
  </si>
  <si>
    <t>Productos Financieros de Ejercicios Anteriores</t>
  </si>
  <si>
    <t xml:space="preserve">Cobertura Estatal </t>
  </si>
  <si>
    <t>UNIVERSIDAD AUTÓNOMA DE CHIAPAS</t>
  </si>
  <si>
    <t>Ramo 11 Educación Pública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</si>
  <si>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</si>
  <si>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</si>
  <si>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t>Arriaga</t>
  </si>
  <si>
    <t>DEL 1 DE ENERO AL 31 DE DICIEMBRE DE 2021</t>
  </si>
  <si>
    <t>Gastos Comprometidos y/o Devengados por Registrar</t>
  </si>
  <si>
    <t>FISCALÍA GENERAL DEL ESTADO</t>
  </si>
  <si>
    <t>04</t>
  </si>
  <si>
    <t>FONDO DE APORTACIONES PARA LA SEGURIDAD PÚBLICA (FASP)</t>
  </si>
  <si>
    <t>FASP. Ramo 33 - I011</t>
  </si>
  <si>
    <t>Acceso a la Justicia para las Mujeres</t>
  </si>
  <si>
    <t>Fortalecimiento de Capacidades para la Prevención y Combate a Delitos de Alto Impacto</t>
  </si>
  <si>
    <t>FAM Infraestructura Educativa Superior. Ramo 33 - I008</t>
  </si>
  <si>
    <t>Mantenimiento y rehabilitación integral Institucional</t>
  </si>
  <si>
    <t>Construcción de edificio tipo U3-C de 09 e.e. para la Licenciatura en Caficultura (2a Etapa)</t>
  </si>
  <si>
    <t>Trabajos complementarios y obras exteriores para la construcción atípica para RPBI, almacén, cubículo y área de control de acceso para el taller de frutas y hortalizas C-IX</t>
  </si>
  <si>
    <t>Infraestructura de las Instituciones de Seguridad Pública</t>
  </si>
  <si>
    <t>ÓRGANOS AUTONÓMOS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</si>
</sst>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vertical="top"/>
    </xf>
    <xf numFmtId="49" fontId="11" fillId="0" borderId="0" xfId="17" applyNumberFormat="1" applyFont="1" applyBorder="1" applyAlignment="1">
      <alignment horizontal="center"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0" fillId="0" borderId="0" xfId="17" applyFont="1" applyBorder="1" applyAlignment="1">
      <alignment vertical="top"/>
    </xf>
    <xf numFmtId="0" fontId="11" fillId="0" borderId="0" xfId="17" applyFont="1" applyBorder="1" applyAlignment="1">
      <alignment horizontal="justify"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center" vertical="top"/>
    </xf>
    <xf numFmtId="49" fontId="10" fillId="0" borderId="0" xfId="17" applyNumberFormat="1" applyFont="1" applyBorder="1" applyAlignment="1">
      <alignment horizontal="justify" vertical="top"/>
    </xf>
    <xf numFmtId="0" fontId="10" fillId="0" borderId="2" xfId="17" applyFont="1" applyBorder="1" applyAlignment="1">
      <alignment vertical="top"/>
    </xf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0" fillId="0" borderId="0" xfId="17" applyNumberFormat="1" applyFont="1" applyBorder="1" applyAlignment="1">
      <alignment vertical="top"/>
    </xf>
    <xf numFmtId="4" fontId="11" fillId="0" borderId="0" xfId="17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0" xfId="17" applyNumberFormat="1" applyFont="1" applyBorder="1" applyAlignment="1">
      <alignment horizontal="justify" vertical="top" wrapText="1"/>
    </xf>
    <xf numFmtId="49" fontId="11" fillId="0" borderId="0" xfId="17" applyNumberFormat="1" applyFont="1" applyBorder="1" applyAlignment="1">
      <alignment horizontal="left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5" fillId="2" borderId="0" xfId="12" applyFont="1" applyFill="1" applyBorder="1" applyAlignment="1">
      <alignment horizontal="center" vertical="center"/>
    </xf>
    <xf numFmtId="49" fontId="11" fillId="0" borderId="0" xfId="17" applyNumberFormat="1" applyFont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Border="1" applyAlignment="1">
      <alignment horizontal="justify" vertical="top" wrapText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zoomScale="80" zoomScaleNormal="80" workbookViewId="0">
      <selection activeCell="M36" sqref="M36"/>
    </sheetView>
  </sheetViews>
  <sheetFormatPr baseColWidth="10" defaultRowHeight="12.75" x14ac:dyDescent="0.2"/>
  <cols>
    <col min="1" max="3" width="2" style="28" customWidth="1"/>
    <col min="4" max="4" width="3" style="28" customWidth="1"/>
    <col min="5" max="5" width="60.7109375" style="9" customWidth="1"/>
    <col min="6" max="6" width="2.7109375" style="11" customWidth="1"/>
    <col min="7" max="7" width="24.85546875" style="29" bestFit="1" customWidth="1"/>
    <col min="8" max="8" width="15.42578125" style="9" bestFit="1" customWidth="1"/>
    <col min="9" max="9" width="13.7109375" style="9" bestFit="1" customWidth="1"/>
    <col min="10" max="10" width="12" style="9" bestFit="1" customWidth="1"/>
    <col min="11" max="11" width="12.5703125" style="9" bestFit="1" customWidth="1"/>
    <col min="12" max="12" width="11.5703125" style="9" bestFit="1" customWidth="1"/>
    <col min="13" max="16" width="12.7109375" style="9" bestFit="1" customWidth="1"/>
    <col min="17" max="17" width="13" style="11" bestFit="1" customWidth="1"/>
    <col min="18" max="18" width="13.5703125" style="32" customWidth="1"/>
    <col min="19" max="16384" width="11.42578125" style="9"/>
  </cols>
  <sheetData>
    <row r="1" spans="1:18" s="2" customFormat="1" ht="15.75" customHeight="1" x14ac:dyDescent="0.2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R1" s="30"/>
    </row>
    <row r="2" spans="1:18" s="2" customFormat="1" ht="15.75" customHeight="1" x14ac:dyDescent="0.2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R2" s="30"/>
    </row>
    <row r="3" spans="1:18" s="2" customFormat="1" ht="15.75" customHeight="1" x14ac:dyDescent="0.2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R3" s="30"/>
    </row>
    <row r="4" spans="1:18" s="3" customFormat="1" ht="15.75" customHeight="1" x14ac:dyDescent="0.2">
      <c r="A4" s="46" t="s">
        <v>29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"/>
      <c r="R4" s="31"/>
    </row>
    <row r="5" spans="1:18" s="3" customFormat="1" ht="15.75" customHeight="1" x14ac:dyDescent="0.2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2"/>
      <c r="R5" s="31"/>
    </row>
    <row r="6" spans="1:18" s="3" customFormat="1" ht="15.75" customHeight="1" x14ac:dyDescent="0.2">
      <c r="A6" s="47" t="s">
        <v>8</v>
      </c>
      <c r="B6" s="48"/>
      <c r="C6" s="48"/>
      <c r="D6" s="48"/>
      <c r="E6" s="48"/>
      <c r="F6" s="48" t="s">
        <v>9</v>
      </c>
      <c r="G6" s="48"/>
      <c r="H6" s="48" t="s">
        <v>2</v>
      </c>
      <c r="I6" s="48"/>
      <c r="J6" s="48"/>
      <c r="K6" s="48"/>
      <c r="L6" s="48"/>
      <c r="M6" s="48"/>
      <c r="N6" s="48"/>
      <c r="O6" s="48"/>
      <c r="P6" s="51"/>
      <c r="Q6" s="2"/>
      <c r="R6" s="31"/>
    </row>
    <row r="7" spans="1:18" s="4" customFormat="1" ht="59.25" customHeight="1" x14ac:dyDescent="0.2">
      <c r="A7" s="49"/>
      <c r="B7" s="50"/>
      <c r="C7" s="50"/>
      <c r="D7" s="50"/>
      <c r="E7" s="50"/>
      <c r="F7" s="50"/>
      <c r="G7" s="50"/>
      <c r="H7" s="38" t="s">
        <v>30</v>
      </c>
      <c r="I7" s="38" t="s">
        <v>19</v>
      </c>
      <c r="J7" s="38" t="s">
        <v>6</v>
      </c>
      <c r="K7" s="38" t="s">
        <v>22</v>
      </c>
      <c r="L7" s="38" t="s">
        <v>21</v>
      </c>
      <c r="M7" s="38" t="s">
        <v>4</v>
      </c>
      <c r="N7" s="38" t="s">
        <v>20</v>
      </c>
      <c r="O7" s="38" t="s">
        <v>3</v>
      </c>
      <c r="P7" s="1" t="s">
        <v>0</v>
      </c>
      <c r="R7" s="5"/>
    </row>
    <row r="8" spans="1:18" ht="3" customHeight="1" x14ac:dyDescent="0.2">
      <c r="A8" s="39"/>
      <c r="B8" s="39"/>
      <c r="C8" s="39"/>
      <c r="D8" s="39"/>
      <c r="E8" s="6"/>
      <c r="F8" s="7"/>
      <c r="G8" s="8"/>
      <c r="H8" s="6"/>
      <c r="I8" s="6"/>
      <c r="J8" s="6"/>
      <c r="K8" s="6"/>
      <c r="L8" s="6"/>
      <c r="M8" s="6"/>
      <c r="N8" s="6"/>
      <c r="O8" s="6"/>
      <c r="P8" s="6"/>
    </row>
    <row r="9" spans="1:18" s="16" customFormat="1" x14ac:dyDescent="0.2">
      <c r="A9" s="41" t="s">
        <v>0</v>
      </c>
      <c r="B9" s="41"/>
      <c r="C9" s="41"/>
      <c r="D9" s="41"/>
      <c r="E9" s="41"/>
      <c r="F9" s="13"/>
      <c r="G9" s="14"/>
      <c r="H9" s="15">
        <f t="shared" ref="H9:I9" si="0">SUM(H11,H20)</f>
        <v>0</v>
      </c>
      <c r="I9" s="15">
        <f t="shared" si="0"/>
        <v>0</v>
      </c>
      <c r="J9" s="10">
        <f>SUM(J11,J20)</f>
        <v>11830801</v>
      </c>
      <c r="K9" s="15">
        <f t="shared" ref="K9:O9" si="1">SUM(K11,K20)</f>
        <v>0</v>
      </c>
      <c r="L9" s="15">
        <f t="shared" si="1"/>
        <v>0</v>
      </c>
      <c r="M9" s="15">
        <f t="shared" si="1"/>
        <v>0</v>
      </c>
      <c r="N9" s="10">
        <f t="shared" si="1"/>
        <v>24600266</v>
      </c>
      <c r="O9" s="10">
        <f t="shared" si="1"/>
        <v>41008738</v>
      </c>
      <c r="P9" s="10">
        <f>SUM(P11,P20)</f>
        <v>77439805</v>
      </c>
      <c r="Q9" s="13"/>
      <c r="R9" s="33"/>
    </row>
    <row r="10" spans="1:18" s="16" customFormat="1" x14ac:dyDescent="0.2">
      <c r="A10" s="25"/>
      <c r="B10" s="25"/>
      <c r="C10" s="25"/>
      <c r="D10" s="25"/>
      <c r="E10" s="19"/>
      <c r="F10" s="13"/>
      <c r="G10" s="14"/>
      <c r="H10" s="20"/>
      <c r="I10" s="20"/>
      <c r="J10" s="20"/>
      <c r="K10" s="20"/>
      <c r="L10" s="20"/>
      <c r="M10" s="21"/>
      <c r="N10" s="20"/>
      <c r="O10" s="20"/>
      <c r="P10" s="21"/>
      <c r="Q10" s="13"/>
      <c r="R10" s="33"/>
    </row>
    <row r="11" spans="1:18" s="16" customFormat="1" x14ac:dyDescent="0.2">
      <c r="A11" s="42" t="s">
        <v>31</v>
      </c>
      <c r="B11" s="42"/>
      <c r="C11" s="42"/>
      <c r="D11" s="42"/>
      <c r="E11" s="42"/>
      <c r="F11" s="13"/>
      <c r="G11" s="14"/>
      <c r="H11" s="15">
        <f>SUM(H12)</f>
        <v>0</v>
      </c>
      <c r="I11" s="15">
        <f t="shared" ref="I11:P11" si="2">SUM(I12)</f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15">
        <f t="shared" si="2"/>
        <v>0</v>
      </c>
      <c r="N11" s="15">
        <f t="shared" si="2"/>
        <v>0</v>
      </c>
      <c r="O11" s="10">
        <f t="shared" si="2"/>
        <v>41008738</v>
      </c>
      <c r="P11" s="10">
        <f t="shared" si="2"/>
        <v>41008738</v>
      </c>
      <c r="Q11" s="13"/>
      <c r="R11" s="33"/>
    </row>
    <row r="12" spans="1:18" s="16" customFormat="1" x14ac:dyDescent="0.2">
      <c r="A12" s="25"/>
      <c r="B12" s="42" t="s">
        <v>33</v>
      </c>
      <c r="C12" s="42"/>
      <c r="D12" s="42"/>
      <c r="E12" s="42"/>
      <c r="F12" s="13"/>
      <c r="G12" s="14"/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0">
        <v>41008738</v>
      </c>
      <c r="P12" s="10">
        <v>41008738</v>
      </c>
      <c r="Q12" s="13"/>
      <c r="R12" s="33"/>
    </row>
    <row r="13" spans="1:18" s="13" customFormat="1" ht="24" customHeight="1" x14ac:dyDescent="0.2">
      <c r="A13" s="37"/>
      <c r="B13" s="37"/>
      <c r="C13" s="43" t="s">
        <v>10</v>
      </c>
      <c r="D13" s="43"/>
      <c r="E13" s="43"/>
      <c r="G13" s="18"/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0">
        <v>41008738</v>
      </c>
      <c r="P13" s="10">
        <v>41008738</v>
      </c>
      <c r="R13" s="34"/>
    </row>
    <row r="14" spans="1:18" s="16" customFormat="1" x14ac:dyDescent="0.2">
      <c r="A14" s="25"/>
      <c r="B14" s="25"/>
      <c r="C14" s="25"/>
      <c r="D14" s="12" t="s">
        <v>11</v>
      </c>
      <c r="E14" s="17" t="s">
        <v>34</v>
      </c>
      <c r="F14" s="13"/>
      <c r="G14" s="14"/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0">
        <v>41008738</v>
      </c>
      <c r="P14" s="10">
        <v>41008738</v>
      </c>
      <c r="Q14" s="13"/>
      <c r="R14" s="33"/>
    </row>
    <row r="15" spans="1:18" s="16" customFormat="1" x14ac:dyDescent="0.2">
      <c r="A15" s="25"/>
      <c r="B15" s="25"/>
      <c r="C15" s="25"/>
      <c r="D15" s="25"/>
      <c r="E15" s="19" t="s">
        <v>35</v>
      </c>
      <c r="F15" s="13"/>
      <c r="G15" s="14" t="s">
        <v>23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1">
        <v>22151097.32</v>
      </c>
      <c r="P15" s="21">
        <f t="shared" ref="P15:P18" si="3">SUM(H15:O15)</f>
        <v>22151097.32</v>
      </c>
      <c r="Q15" s="13"/>
      <c r="R15" s="33"/>
    </row>
    <row r="16" spans="1:18" s="16" customFormat="1" ht="25.5" x14ac:dyDescent="0.2">
      <c r="A16" s="25"/>
      <c r="B16" s="25"/>
      <c r="C16" s="25"/>
      <c r="D16" s="25"/>
      <c r="E16" s="19" t="s">
        <v>36</v>
      </c>
      <c r="F16" s="13"/>
      <c r="G16" s="14" t="s">
        <v>23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1">
        <v>4531144.7</v>
      </c>
      <c r="P16" s="21">
        <f t="shared" si="3"/>
        <v>4531144.7</v>
      </c>
      <c r="Q16" s="13"/>
      <c r="R16" s="33"/>
    </row>
    <row r="17" spans="1:18" s="16" customFormat="1" x14ac:dyDescent="0.2">
      <c r="A17" s="25"/>
      <c r="B17" s="25"/>
      <c r="C17" s="25"/>
      <c r="D17" s="25"/>
      <c r="E17" s="19" t="s">
        <v>41</v>
      </c>
      <c r="F17" s="13"/>
      <c r="G17" s="14" t="s">
        <v>17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1">
        <v>9652677.1099999994</v>
      </c>
      <c r="P17" s="21">
        <f t="shared" si="3"/>
        <v>9652677.1099999994</v>
      </c>
      <c r="Q17" s="13"/>
      <c r="R17" s="33"/>
    </row>
    <row r="18" spans="1:18" s="16" customFormat="1" x14ac:dyDescent="0.2">
      <c r="A18" s="25"/>
      <c r="B18" s="25"/>
      <c r="C18" s="25"/>
      <c r="D18" s="25"/>
      <c r="E18" s="19" t="s">
        <v>41</v>
      </c>
      <c r="F18" s="13"/>
      <c r="G18" s="14" t="s">
        <v>12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1">
        <v>4673819.3</v>
      </c>
      <c r="P18" s="21">
        <f t="shared" si="3"/>
        <v>4673819.3</v>
      </c>
      <c r="Q18" s="13"/>
      <c r="R18" s="33"/>
    </row>
    <row r="19" spans="1:18" s="16" customFormat="1" x14ac:dyDescent="0.2">
      <c r="A19" s="25"/>
      <c r="B19" s="25"/>
      <c r="C19" s="25"/>
      <c r="D19" s="25"/>
      <c r="E19" s="19"/>
      <c r="F19" s="13"/>
      <c r="G19" s="14"/>
      <c r="H19" s="20"/>
      <c r="I19" s="20"/>
      <c r="J19" s="20"/>
      <c r="K19" s="20"/>
      <c r="L19" s="20"/>
      <c r="M19" s="21"/>
      <c r="N19" s="20"/>
      <c r="O19" s="20"/>
      <c r="P19" s="21"/>
      <c r="Q19" s="13"/>
      <c r="R19" s="33"/>
    </row>
    <row r="20" spans="1:18" s="16" customFormat="1" x14ac:dyDescent="0.2">
      <c r="A20" s="42" t="s">
        <v>24</v>
      </c>
      <c r="B20" s="42"/>
      <c r="C20" s="42"/>
      <c r="D20" s="42"/>
      <c r="E20" s="42"/>
      <c r="F20" s="13"/>
      <c r="G20" s="14"/>
      <c r="H20" s="15">
        <f>SUM(H21,H27)</f>
        <v>0</v>
      </c>
      <c r="I20" s="15">
        <f t="shared" ref="I20:P20" si="4">SUM(I21,I27)</f>
        <v>0</v>
      </c>
      <c r="J20" s="10">
        <f t="shared" si="4"/>
        <v>11830801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0">
        <f t="shared" si="4"/>
        <v>24600266</v>
      </c>
      <c r="O20" s="15">
        <f t="shared" si="4"/>
        <v>0</v>
      </c>
      <c r="P20" s="10">
        <f t="shared" si="4"/>
        <v>36431067</v>
      </c>
      <c r="Q20" s="13"/>
      <c r="R20" s="33"/>
    </row>
    <row r="21" spans="1:18" s="13" customFormat="1" x14ac:dyDescent="0.2">
      <c r="A21" s="37"/>
      <c r="B21" s="42" t="s">
        <v>18</v>
      </c>
      <c r="C21" s="42"/>
      <c r="D21" s="42"/>
      <c r="E21" s="42"/>
      <c r="G21" s="18"/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0">
        <v>24600266</v>
      </c>
      <c r="O21" s="15">
        <v>0</v>
      </c>
      <c r="P21" s="10">
        <v>24600266</v>
      </c>
      <c r="R21" s="34"/>
    </row>
    <row r="22" spans="1:18" s="13" customFormat="1" ht="24" customHeight="1" x14ac:dyDescent="0.2">
      <c r="A22" s="37"/>
      <c r="B22" s="37"/>
      <c r="C22" s="43" t="s">
        <v>10</v>
      </c>
      <c r="D22" s="43"/>
      <c r="E22" s="43"/>
      <c r="G22" s="18"/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0">
        <v>24600266</v>
      </c>
      <c r="O22" s="15">
        <v>0</v>
      </c>
      <c r="P22" s="10">
        <v>24600266</v>
      </c>
      <c r="R22" s="34"/>
    </row>
    <row r="23" spans="1:18" s="13" customFormat="1" x14ac:dyDescent="0.2">
      <c r="A23" s="37"/>
      <c r="B23" s="37"/>
      <c r="C23" s="37"/>
      <c r="D23" s="12" t="s">
        <v>32</v>
      </c>
      <c r="E23" s="37" t="s">
        <v>37</v>
      </c>
      <c r="G23" s="18"/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0">
        <v>24600266</v>
      </c>
      <c r="O23" s="15">
        <v>0</v>
      </c>
      <c r="P23" s="10">
        <v>24600266</v>
      </c>
      <c r="R23" s="34"/>
    </row>
    <row r="24" spans="1:18" s="13" customFormat="1" ht="25.5" x14ac:dyDescent="0.2">
      <c r="A24" s="37"/>
      <c r="B24" s="37"/>
      <c r="C24" s="37"/>
      <c r="D24" s="12"/>
      <c r="E24" s="26" t="s">
        <v>39</v>
      </c>
      <c r="G24" s="14" t="s">
        <v>16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13000000</v>
      </c>
      <c r="O24" s="20">
        <v>0</v>
      </c>
      <c r="P24" s="21">
        <f>SUM(H24:O24)</f>
        <v>13000000</v>
      </c>
      <c r="R24" s="34"/>
    </row>
    <row r="25" spans="1:18" s="13" customFormat="1" x14ac:dyDescent="0.2">
      <c r="A25" s="37"/>
      <c r="B25" s="37"/>
      <c r="C25" s="37"/>
      <c r="D25" s="12"/>
      <c r="E25" s="26" t="s">
        <v>38</v>
      </c>
      <c r="G25" s="14" t="s">
        <v>23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9600266</v>
      </c>
      <c r="O25" s="20">
        <v>0</v>
      </c>
      <c r="P25" s="21">
        <f>SUM(H25:O25)</f>
        <v>9600266</v>
      </c>
      <c r="R25" s="34"/>
    </row>
    <row r="26" spans="1:18" s="13" customFormat="1" ht="38.25" x14ac:dyDescent="0.2">
      <c r="A26" s="37"/>
      <c r="B26" s="37"/>
      <c r="C26" s="37"/>
      <c r="D26" s="12"/>
      <c r="E26" s="26" t="s">
        <v>40</v>
      </c>
      <c r="G26" s="14" t="s">
        <v>28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2000000</v>
      </c>
      <c r="O26" s="20">
        <v>0</v>
      </c>
      <c r="P26" s="21">
        <f>SUM(H26:O26)</f>
        <v>2000000</v>
      </c>
      <c r="R26" s="34"/>
    </row>
    <row r="27" spans="1:18" s="16" customFormat="1" x14ac:dyDescent="0.2">
      <c r="A27" s="25"/>
      <c r="B27" s="42" t="s">
        <v>13</v>
      </c>
      <c r="C27" s="42"/>
      <c r="D27" s="42"/>
      <c r="E27" s="42"/>
      <c r="F27" s="13"/>
      <c r="G27" s="14"/>
      <c r="H27" s="15">
        <f>SUM(H28)</f>
        <v>0</v>
      </c>
      <c r="I27" s="15">
        <f t="shared" ref="I27:P27" si="5">SUM(I28)</f>
        <v>0</v>
      </c>
      <c r="J27" s="10">
        <f t="shared" si="5"/>
        <v>11830801</v>
      </c>
      <c r="K27" s="15">
        <f t="shared" si="5"/>
        <v>0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0">
        <f t="shared" si="5"/>
        <v>11830801</v>
      </c>
      <c r="Q27" s="13"/>
      <c r="R27" s="33"/>
    </row>
    <row r="28" spans="1:18" s="16" customFormat="1" x14ac:dyDescent="0.2">
      <c r="A28" s="25"/>
      <c r="B28" s="25"/>
      <c r="C28" s="42" t="s">
        <v>25</v>
      </c>
      <c r="D28" s="42"/>
      <c r="E28" s="42"/>
      <c r="F28" s="13"/>
      <c r="G28" s="14"/>
      <c r="H28" s="15">
        <v>0</v>
      </c>
      <c r="I28" s="15">
        <v>0</v>
      </c>
      <c r="J28" s="10">
        <v>11830801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0">
        <v>11830801</v>
      </c>
      <c r="Q28" s="13"/>
      <c r="R28" s="33"/>
    </row>
    <row r="29" spans="1:18" s="16" customFormat="1" ht="25.5" x14ac:dyDescent="0.2">
      <c r="A29" s="25"/>
      <c r="B29" s="25"/>
      <c r="C29" s="37"/>
      <c r="D29" s="35" t="s">
        <v>14</v>
      </c>
      <c r="E29" s="36" t="s">
        <v>26</v>
      </c>
      <c r="F29" s="13"/>
      <c r="G29" s="14"/>
      <c r="H29" s="15">
        <v>0</v>
      </c>
      <c r="I29" s="15">
        <v>0</v>
      </c>
      <c r="J29" s="10">
        <v>11830801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0">
        <v>11830801</v>
      </c>
      <c r="Q29" s="13"/>
      <c r="R29" s="33"/>
    </row>
    <row r="30" spans="1:18" s="16" customFormat="1" ht="38.25" x14ac:dyDescent="0.2">
      <c r="A30" s="25"/>
      <c r="B30" s="25"/>
      <c r="C30" s="25"/>
      <c r="D30" s="25"/>
      <c r="E30" s="19" t="s">
        <v>27</v>
      </c>
      <c r="F30" s="13"/>
      <c r="G30" s="14" t="s">
        <v>12</v>
      </c>
      <c r="H30" s="20">
        <v>0</v>
      </c>
      <c r="I30" s="20">
        <v>0</v>
      </c>
      <c r="J30" s="21">
        <v>11830801.35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1">
        <f>SUM(H30:O30)</f>
        <v>11830801.35</v>
      </c>
      <c r="Q30" s="13"/>
      <c r="R30" s="33"/>
    </row>
    <row r="31" spans="1:18" s="11" customFormat="1" ht="2.1" customHeight="1" x14ac:dyDescent="0.2">
      <c r="A31" s="22"/>
      <c r="B31" s="22"/>
      <c r="C31" s="22"/>
      <c r="D31" s="22"/>
      <c r="E31" s="27"/>
      <c r="F31" s="23"/>
      <c r="G31" s="24"/>
      <c r="H31" s="27"/>
      <c r="I31" s="27"/>
      <c r="J31" s="27"/>
      <c r="K31" s="27"/>
      <c r="L31" s="27"/>
      <c r="M31" s="27"/>
      <c r="N31" s="27"/>
      <c r="O31" s="27"/>
      <c r="P31" s="27"/>
      <c r="R31" s="32"/>
    </row>
    <row r="32" spans="1:18" s="11" customFormat="1" x14ac:dyDescent="0.2">
      <c r="A32" s="44" t="s">
        <v>15</v>
      </c>
      <c r="B32" s="44"/>
      <c r="C32" s="44"/>
      <c r="D32" s="44"/>
      <c r="E32" s="45"/>
      <c r="G32" s="29"/>
      <c r="H32" s="9"/>
      <c r="I32" s="9"/>
      <c r="J32" s="9"/>
      <c r="K32" s="9"/>
      <c r="L32" s="9"/>
      <c r="M32" s="9"/>
      <c r="N32" s="9"/>
      <c r="O32" s="9"/>
      <c r="P32" s="9"/>
      <c r="R32" s="32"/>
    </row>
  </sheetData>
  <mergeCells count="18">
    <mergeCell ref="A6:E7"/>
    <mergeCell ref="F6:G7"/>
    <mergeCell ref="H6:P6"/>
    <mergeCell ref="A1:P1"/>
    <mergeCell ref="A2:P2"/>
    <mergeCell ref="A3:P3"/>
    <mergeCell ref="A4:P4"/>
    <mergeCell ref="A5:P5"/>
    <mergeCell ref="A32:E32"/>
    <mergeCell ref="A9:E9"/>
    <mergeCell ref="A11:E11"/>
    <mergeCell ref="B12:E12"/>
    <mergeCell ref="C13:E13"/>
    <mergeCell ref="A20:E20"/>
    <mergeCell ref="B21:E21"/>
    <mergeCell ref="C22:E22"/>
    <mergeCell ref="B27:E27"/>
    <mergeCell ref="C28:E28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  <ignoredErrors>
    <ignoredError sqref="A14:E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2022-03-22T20:54:28Z</cp:lastPrinted>
  <dcterms:created xsi:type="dcterms:W3CDTF">2016-05-11T16:34:31Z</dcterms:created>
  <dcterms:modified xsi:type="dcterms:W3CDTF">2022-04-08T20:21:39Z</dcterms:modified>
</cp:coreProperties>
</file>