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<sst xmlns="http://schemas.openxmlformats.org/spreadsheetml/2006/main" count="70" uniqueCount="67">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</sst>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showGridLines="0" tabSelected="1" zoomScale="80" zoomScaleNormal="80" workbookViewId="0">
      <selection sqref="A1:G100"/>
    </sheetView>
  </sheetViews>
  <sheetFormatPr baseColWidth="10" defaultRowHeight="15" x14ac:dyDescent="0.25"/>
  <cols>
    <col min="1" max="1" width="54.7109375" style="2" customWidth="1"/>
    <col min="2" max="3" width="20.7109375" style="2" customWidth="1"/>
    <col min="4" max="4" width="4.28515625" style="2" customWidth="1"/>
    <col min="5" max="5" width="54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452530188</v>
      </c>
      <c r="C14" s="22">
        <v>986953251</v>
      </c>
      <c r="D14" s="25"/>
      <c r="E14" s="24" t="s">
        <v>13</v>
      </c>
      <c r="F14" s="22">
        <v>355703552</v>
      </c>
      <c r="G14" s="22">
        <v>456870650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10222942</v>
      </c>
      <c r="C17" s="22">
        <v>13900197</v>
      </c>
      <c r="D17" s="25"/>
      <c r="E17" s="27" t="s">
        <v>15</v>
      </c>
      <c r="F17" s="22">
        <v>0</v>
      </c>
      <c r="G17" s="22">
        <v>6420917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8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8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9"/>
      <c r="F22" s="22"/>
      <c r="G22" s="22"/>
    </row>
    <row r="23" spans="1:7" s="23" customFormat="1" ht="15" customHeight="1" x14ac:dyDescent="0.25">
      <c r="A23" s="24" t="s">
        <v>18</v>
      </c>
      <c r="B23" s="22">
        <v>679510</v>
      </c>
      <c r="C23" s="22">
        <v>679510</v>
      </c>
      <c r="D23" s="25"/>
      <c r="E23" s="29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9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9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9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9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9"/>
      <c r="F28" s="22"/>
      <c r="G28" s="22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0</v>
      </c>
      <c r="G29" s="22">
        <v>145107602</v>
      </c>
    </row>
    <row r="30" spans="1:7" s="23" customFormat="1" ht="15" customHeight="1" x14ac:dyDescent="0.25">
      <c r="A30" s="28"/>
      <c r="B30" s="22"/>
      <c r="C30" s="22"/>
      <c r="D30" s="27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7"/>
      <c r="E31" s="29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7"/>
      <c r="E32" s="29" t="s">
        <v>25</v>
      </c>
      <c r="F32" s="22">
        <v>266743</v>
      </c>
      <c r="G32" s="22">
        <v>86206269</v>
      </c>
    </row>
    <row r="33" spans="1:7" s="23" customFormat="1" ht="9.9499999999999993" customHeight="1" x14ac:dyDescent="0.25">
      <c r="A33" s="24"/>
      <c r="B33" s="22"/>
      <c r="C33" s="22"/>
      <c r="D33" s="27"/>
      <c r="E33" s="29"/>
      <c r="F33" s="22"/>
      <c r="G33" s="22"/>
    </row>
    <row r="34" spans="1:7" s="23" customFormat="1" ht="3" customHeight="1" x14ac:dyDescent="0.25">
      <c r="A34" s="24"/>
      <c r="B34" s="22"/>
      <c r="C34" s="22"/>
      <c r="D34" s="27"/>
      <c r="E34" s="29"/>
      <c r="F34" s="22"/>
      <c r="G34" s="22"/>
    </row>
    <row r="35" spans="1:7" s="23" customFormat="1" ht="15" customHeight="1" x14ac:dyDescent="0.25">
      <c r="A35" s="24"/>
      <c r="B35" s="22"/>
      <c r="C35" s="22"/>
      <c r="D35" s="27"/>
      <c r="E35" s="29" t="s">
        <v>26</v>
      </c>
      <c r="F35" s="22">
        <v>17772757</v>
      </c>
      <c r="G35" s="22">
        <v>8237821</v>
      </c>
    </row>
    <row r="36" spans="1:7" s="23" customFormat="1" ht="9.9499999999999993" customHeight="1" x14ac:dyDescent="0.25">
      <c r="A36" s="24"/>
      <c r="B36" s="22"/>
      <c r="C36" s="22"/>
      <c r="D36" s="27"/>
      <c r="E36" s="29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463432640</v>
      </c>
      <c r="C37" s="19">
        <f>SUM(C14:C33)</f>
        <v>1001532958</v>
      </c>
      <c r="D37" s="27"/>
      <c r="E37" s="17" t="s">
        <v>28</v>
      </c>
      <c r="F37" s="19">
        <f>SUM(F14:F35)</f>
        <v>373743052</v>
      </c>
      <c r="G37" s="19">
        <f>SUM(G14:G35)</f>
        <v>702843259</v>
      </c>
    </row>
    <row r="38" spans="1:7" s="23" customFormat="1" ht="12.75" x14ac:dyDescent="0.25">
      <c r="A38" s="31"/>
      <c r="B38" s="22"/>
      <c r="C38" s="22"/>
      <c r="D38" s="27"/>
      <c r="E38" s="27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7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7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7534003</v>
      </c>
      <c r="C41" s="22">
        <v>9771893</v>
      </c>
      <c r="D41" s="29"/>
      <c r="E41" s="24" t="s">
        <v>32</v>
      </c>
      <c r="F41" s="22">
        <v>1959270</v>
      </c>
      <c r="G41" s="22">
        <v>1286270</v>
      </c>
    </row>
    <row r="42" spans="1:7" s="32" customFormat="1" ht="9.9499999999999993" customHeight="1" x14ac:dyDescent="0.25">
      <c r="A42" s="24"/>
      <c r="B42" s="22"/>
      <c r="C42" s="22"/>
      <c r="D42" s="29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9"/>
      <c r="E43" s="24"/>
      <c r="F43" s="22"/>
      <c r="G43" s="22"/>
    </row>
    <row r="44" spans="1:7" s="23" customFormat="1" ht="15" customHeight="1" x14ac:dyDescent="0.25">
      <c r="A44" s="28" t="s">
        <v>33</v>
      </c>
      <c r="B44" s="22">
        <v>103220645</v>
      </c>
      <c r="C44" s="22">
        <v>104834891</v>
      </c>
      <c r="D44" s="29"/>
      <c r="E44" s="24" t="s">
        <v>34</v>
      </c>
      <c r="F44" s="22">
        <v>0</v>
      </c>
      <c r="G44" s="22">
        <v>472599</v>
      </c>
    </row>
    <row r="45" spans="1:7" s="23" customFormat="1" ht="15" customHeight="1" x14ac:dyDescent="0.25">
      <c r="A45" s="28"/>
      <c r="B45" s="22"/>
      <c r="C45" s="22"/>
      <c r="D45" s="29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9"/>
      <c r="E46" s="29"/>
      <c r="F46" s="22"/>
      <c r="G46" s="22"/>
    </row>
    <row r="47" spans="1:7" s="23" customFormat="1" ht="15" customHeight="1" x14ac:dyDescent="0.25">
      <c r="A47" s="28" t="s">
        <v>35</v>
      </c>
      <c r="B47" s="22">
        <v>2128356576</v>
      </c>
      <c r="C47" s="22">
        <v>2035597871</v>
      </c>
      <c r="D47" s="29"/>
      <c r="E47" s="24" t="s">
        <v>36</v>
      </c>
      <c r="F47" s="22">
        <v>0</v>
      </c>
      <c r="G47" s="22">
        <v>0</v>
      </c>
    </row>
    <row r="48" spans="1:7" s="23" customFormat="1" ht="15" customHeight="1" x14ac:dyDescent="0.25">
      <c r="A48" s="28"/>
      <c r="B48" s="22"/>
      <c r="C48" s="22"/>
      <c r="D48" s="29"/>
      <c r="F48" s="22"/>
      <c r="G48" s="22"/>
    </row>
    <row r="49" spans="1:7" s="23" customFormat="1" ht="3" customHeight="1" x14ac:dyDescent="0.25">
      <c r="A49" s="24"/>
      <c r="B49" s="22"/>
      <c r="C49" s="22"/>
      <c r="D49" s="29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1055382823</v>
      </c>
      <c r="C50" s="22">
        <v>1497116385</v>
      </c>
      <c r="D50" s="29"/>
      <c r="E50" s="24" t="s">
        <v>38</v>
      </c>
      <c r="F50" s="22">
        <v>1781790724</v>
      </c>
      <c r="G50" s="22">
        <v>2074329759</v>
      </c>
    </row>
    <row r="51" spans="1:7" s="23" customFormat="1" ht="9.9499999999999993" customHeight="1" x14ac:dyDescent="0.25">
      <c r="A51" s="24"/>
      <c r="B51" s="22"/>
      <c r="C51" s="22"/>
      <c r="D51" s="29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9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91774637</v>
      </c>
      <c r="C53" s="22">
        <v>83076068</v>
      </c>
      <c r="D53" s="27"/>
      <c r="E53" s="28" t="s">
        <v>40</v>
      </c>
      <c r="F53" s="22">
        <v>22719</v>
      </c>
      <c r="G53" s="22">
        <v>22719</v>
      </c>
    </row>
    <row r="54" spans="1:7" s="23" customFormat="1" ht="15" customHeight="1" x14ac:dyDescent="0.25">
      <c r="A54" s="24"/>
      <c r="B54" s="22"/>
      <c r="C54" s="22"/>
      <c r="D54" s="27"/>
      <c r="E54" s="28"/>
      <c r="F54" s="33"/>
      <c r="G54" s="33"/>
    </row>
    <row r="55" spans="1:7" s="23" customFormat="1" ht="3" customHeight="1" x14ac:dyDescent="0.25">
      <c r="A55" s="24"/>
      <c r="B55" s="22">
        <v>0</v>
      </c>
      <c r="C55" s="22"/>
      <c r="D55" s="27"/>
      <c r="F55" s="33"/>
      <c r="G55" s="33"/>
    </row>
    <row r="56" spans="1:7" s="32" customFormat="1" ht="15" customHeight="1" x14ac:dyDescent="0.25">
      <c r="A56" s="28" t="s">
        <v>41</v>
      </c>
      <c r="B56" s="34">
        <v>-9911240</v>
      </c>
      <c r="C56" s="34">
        <v>-11358013</v>
      </c>
      <c r="D56" s="27"/>
      <c r="E56" s="35" t="s">
        <v>42</v>
      </c>
      <c r="F56" s="22">
        <v>2409425</v>
      </c>
      <c r="G56" s="22">
        <v>2409425</v>
      </c>
    </row>
    <row r="57" spans="1:7" s="32" customFormat="1" ht="15" customHeight="1" x14ac:dyDescent="0.25">
      <c r="A57" s="28"/>
      <c r="B57" s="22"/>
      <c r="C57" s="22"/>
      <c r="D57" s="27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7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506309428</v>
      </c>
      <c r="C59" s="22">
        <v>453342119</v>
      </c>
      <c r="D59" s="27"/>
      <c r="E59" s="17" t="s">
        <v>44</v>
      </c>
      <c r="F59" s="19">
        <f>SUM(F41:F56)</f>
        <v>1786182138</v>
      </c>
      <c r="G59" s="19">
        <f>SUM(G41:G56)</f>
        <v>2078520772</v>
      </c>
    </row>
    <row r="60" spans="1:7" s="32" customFormat="1" ht="12.75" x14ac:dyDescent="0.25">
      <c r="D60" s="27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9"/>
      <c r="E61" s="29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7"/>
      <c r="E62" s="36" t="s">
        <v>46</v>
      </c>
      <c r="F62" s="37">
        <f>SUM(F37+F59)</f>
        <v>2159925190</v>
      </c>
      <c r="G62" s="37">
        <f>SUM(G37+G59)</f>
        <v>2781364031</v>
      </c>
    </row>
    <row r="63" spans="1:7" s="23" customFormat="1" ht="15" customHeight="1" x14ac:dyDescent="0.25">
      <c r="A63" s="28"/>
      <c r="B63" s="22"/>
      <c r="C63" s="22"/>
      <c r="D63" s="27"/>
      <c r="F63" s="33"/>
      <c r="G63" s="33"/>
    </row>
    <row r="64" spans="1:7" s="23" customFormat="1" ht="3" customHeight="1" x14ac:dyDescent="0.25">
      <c r="A64" s="24"/>
      <c r="B64" s="22"/>
      <c r="C64" s="22"/>
      <c r="D64" s="27"/>
      <c r="F64" s="33"/>
      <c r="G64" s="33"/>
    </row>
    <row r="65" spans="1:7" s="23" customFormat="1" ht="15" customHeight="1" x14ac:dyDescent="0.25">
      <c r="A65" s="24" t="s">
        <v>47</v>
      </c>
      <c r="B65" s="22">
        <v>0</v>
      </c>
      <c r="C65" s="22">
        <v>171535</v>
      </c>
      <c r="D65" s="27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7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7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3882666872</v>
      </c>
      <c r="C68" s="19">
        <f>SUM(C41:C65)</f>
        <v>4172552749</v>
      </c>
      <c r="D68" s="27"/>
      <c r="E68" s="30" t="s">
        <v>50</v>
      </c>
      <c r="F68" s="19">
        <f>SUM(F70:F74)</f>
        <v>45880730</v>
      </c>
      <c r="G68" s="19">
        <f>SUM(G70:G74)</f>
        <v>45880730</v>
      </c>
    </row>
    <row r="69" spans="1:7" s="23" customFormat="1" ht="9.9499999999999993" customHeight="1" x14ac:dyDescent="0.25">
      <c r="A69" s="24"/>
      <c r="B69" s="22"/>
      <c r="C69" s="22"/>
      <c r="D69" s="27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7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7"/>
      <c r="E71" s="38"/>
      <c r="F71" s="39"/>
      <c r="G71" s="39"/>
    </row>
    <row r="72" spans="1:7" s="23" customFormat="1" ht="15" customHeight="1" x14ac:dyDescent="0.25">
      <c r="D72" s="27"/>
      <c r="E72" s="31" t="s">
        <v>52</v>
      </c>
      <c r="F72" s="22">
        <v>45880730</v>
      </c>
      <c r="G72" s="22">
        <v>45880730</v>
      </c>
    </row>
    <row r="73" spans="1:7" s="23" customFormat="1" ht="9.9499999999999993" customHeight="1" x14ac:dyDescent="0.25">
      <c r="A73" s="24"/>
      <c r="B73" s="22"/>
      <c r="C73" s="22"/>
      <c r="D73" s="27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7"/>
      <c r="E74" s="31" t="s">
        <v>53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7"/>
      <c r="E75" s="31"/>
      <c r="F75" s="39"/>
      <c r="G75" s="39"/>
    </row>
    <row r="76" spans="1:7" s="23" customFormat="1" ht="15.95" customHeight="1" x14ac:dyDescent="0.25">
      <c r="D76" s="27"/>
      <c r="E76" s="30" t="s">
        <v>54</v>
      </c>
      <c r="F76" s="19">
        <f>SUM(F78:F86)</f>
        <v>2140293592</v>
      </c>
      <c r="G76" s="19">
        <f>SUM(G78:G86)</f>
        <v>2346840946</v>
      </c>
    </row>
    <row r="77" spans="1:7" s="23" customFormat="1" ht="9.9499999999999993" customHeight="1" x14ac:dyDescent="0.25">
      <c r="A77" s="24"/>
      <c r="B77" s="40"/>
      <c r="C77" s="22"/>
      <c r="D77" s="27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7"/>
      <c r="E78" s="31" t="s">
        <v>55</v>
      </c>
      <c r="F78" s="22">
        <v>-491708840</v>
      </c>
      <c r="G78" s="22">
        <v>44858730</v>
      </c>
    </row>
    <row r="79" spans="1:7" s="23" customFormat="1" ht="9.9499999999999993" customHeight="1" x14ac:dyDescent="0.25">
      <c r="A79" s="24"/>
      <c r="B79" s="40"/>
      <c r="C79" s="22"/>
      <c r="D79" s="27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7"/>
      <c r="E80" s="31" t="s">
        <v>56</v>
      </c>
      <c r="F80" s="22">
        <v>2278320972</v>
      </c>
      <c r="G80" s="22">
        <v>1948300756</v>
      </c>
    </row>
    <row r="81" spans="1:7" s="23" customFormat="1" ht="9.9499999999999993" customHeight="1" x14ac:dyDescent="0.25">
      <c r="A81" s="24"/>
      <c r="B81" s="40"/>
      <c r="C81" s="22"/>
      <c r="D81" s="27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7"/>
      <c r="E82" s="41" t="s">
        <v>57</v>
      </c>
      <c r="F82" s="34">
        <v>353402028</v>
      </c>
      <c r="G82" s="34">
        <v>353402028</v>
      </c>
    </row>
    <row r="83" spans="1:7" s="23" customFormat="1" ht="9.9499999999999993" customHeight="1" x14ac:dyDescent="0.25">
      <c r="A83" s="24"/>
      <c r="B83" s="40"/>
      <c r="C83" s="22"/>
      <c r="D83" s="27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7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7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7"/>
      <c r="E86" s="31" t="s">
        <v>59</v>
      </c>
      <c r="F86" s="22">
        <v>279432</v>
      </c>
      <c r="G86" s="22">
        <v>279432</v>
      </c>
    </row>
    <row r="87" spans="1:7" s="23" customFormat="1" ht="9.9499999999999993" customHeight="1" x14ac:dyDescent="0.25">
      <c r="A87" s="24"/>
      <c r="B87" s="40"/>
      <c r="C87" s="22"/>
      <c r="D87" s="27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7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7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7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7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7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7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7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7"/>
      <c r="E95" s="44" t="s">
        <v>63</v>
      </c>
      <c r="F95" s="37">
        <f>SUM(F68+F76+F88)</f>
        <v>2186174322</v>
      </c>
      <c r="G95" s="37">
        <f>SUM(G68+G76+G88)</f>
        <v>2392721676</v>
      </c>
    </row>
    <row r="96" spans="1:7" s="23" customFormat="1" ht="9.9499999999999993" customHeight="1" x14ac:dyDescent="0.25">
      <c r="A96" s="24"/>
      <c r="B96" s="40"/>
      <c r="C96" s="22"/>
      <c r="D96" s="27"/>
      <c r="E96" s="27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7"/>
      <c r="E97" s="27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4346099512</v>
      </c>
      <c r="C98" s="37">
        <f>SUM(C37+C68)</f>
        <v>5174085707</v>
      </c>
      <c r="D98" s="27"/>
      <c r="E98" s="44" t="s">
        <v>65</v>
      </c>
      <c r="F98" s="37">
        <f>SUM(F62+F95)</f>
        <v>4346099512</v>
      </c>
      <c r="G98" s="37">
        <f>SUM(G62+G95)</f>
        <v>5174085707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6"/>
      <c r="G101" s="54"/>
    </row>
    <row r="102" spans="1:7" x14ac:dyDescent="0.25">
      <c r="A102" s="51"/>
      <c r="B102" s="52"/>
      <c r="C102" s="53"/>
      <c r="D102" s="53"/>
      <c r="E102" s="54"/>
      <c r="F102" s="56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7"/>
      <c r="B105" s="57"/>
      <c r="C105" s="57"/>
      <c r="D105" s="57"/>
      <c r="E105" s="57"/>
      <c r="F105" s="58"/>
      <c r="G105" s="58"/>
    </row>
    <row r="106" spans="1:7" x14ac:dyDescent="0.25">
      <c r="A106" s="55"/>
      <c r="B106" s="55"/>
      <c r="C106" s="55"/>
      <c r="D106" s="55"/>
      <c r="E106" s="57"/>
      <c r="F106" s="57"/>
      <c r="G106" s="57"/>
    </row>
    <row r="107" spans="1:7" x14ac:dyDescent="0.25">
      <c r="A107" s="57"/>
      <c r="B107" s="57"/>
      <c r="C107" s="57"/>
      <c r="D107" s="57"/>
      <c r="E107" s="55"/>
      <c r="F107" s="55"/>
      <c r="G107" s="55"/>
    </row>
    <row r="108" spans="1:7" x14ac:dyDescent="0.25">
      <c r="A108" s="55"/>
      <c r="B108" s="55"/>
      <c r="C108" s="55"/>
      <c r="D108" s="55"/>
      <c r="E108" s="57"/>
      <c r="F108" s="57"/>
      <c r="G108" s="57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5"/>
      <c r="G115" s="55"/>
    </row>
    <row r="116" spans="1:7" x14ac:dyDescent="0.25">
      <c r="A116" s="55"/>
      <c r="B116" s="55"/>
      <c r="C116" s="55"/>
      <c r="D116" s="55"/>
      <c r="E116" s="55"/>
      <c r="F116" s="55"/>
      <c r="G116" s="55"/>
    </row>
    <row r="117" spans="1:7" x14ac:dyDescent="0.25">
      <c r="A117" s="55"/>
      <c r="B117" s="55"/>
      <c r="C117" s="55"/>
      <c r="D117" s="55"/>
      <c r="E117" s="59"/>
      <c r="F117" s="59"/>
      <c r="G117" s="59"/>
    </row>
    <row r="118" spans="1:7" x14ac:dyDescent="0.25">
      <c r="A118" s="55"/>
      <c r="B118" s="55"/>
      <c r="C118" s="55"/>
      <c r="D118" s="55"/>
      <c r="E118" s="60"/>
      <c r="F118" s="60"/>
      <c r="G118" s="60"/>
    </row>
    <row r="119" spans="1:7" x14ac:dyDescent="0.25">
      <c r="A119" s="61"/>
      <c r="B119" s="61"/>
      <c r="C119" s="61"/>
      <c r="D119" s="61"/>
      <c r="E119" s="55"/>
      <c r="F119" s="55"/>
      <c r="G119" s="55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E123" s="62"/>
      <c r="F123" s="62"/>
      <c r="G123" s="62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2022-04-08T20:10:24Z</dcterms:created>
  <dcterms:modified xsi:type="dcterms:W3CDTF">2022-04-08T20:10:24Z</dcterms:modified>
</cp:coreProperties>
</file>