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H38" i="1"/>
  <c r="I38" i="1" s="1"/>
  <c r="G38" i="1"/>
  <c r="F38" i="1"/>
  <c r="E38" i="1"/>
  <c r="D38" i="1"/>
  <c r="I37" i="1"/>
  <c r="I36" i="1"/>
  <c r="H36" i="1"/>
  <c r="G36" i="1"/>
  <c r="G42" i="1" s="1"/>
  <c r="G72" i="1" s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F29" i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I44" i="1" l="1"/>
  <c r="I42" i="1"/>
  <c r="F72" i="1"/>
  <c r="E42" i="1"/>
  <c r="E72" i="1" s="1"/>
  <c r="H67" i="1"/>
  <c r="I67" i="1" s="1"/>
  <c r="I29" i="1"/>
  <c r="H72" i="1" l="1"/>
  <c r="I72" i="1" s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<sst xmlns="http://schemas.openxmlformats.org/spreadsheetml/2006/main" count="77" uniqueCount="75">
  <si>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</si>
  <si>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</si>
  <si>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</si>
  <si>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31 DE DICIEMBRE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</si>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</sst>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6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4" fontId="4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left"/>
    </xf>
  </cellXfs>
  <cellStyles count="4">
    <cellStyle name="Normal" xfId="0" builtinId="0"/>
    <cellStyle name="Normal 18" xfId="1"/>
    <cellStyle name="Normal 2 2" xfId="2"/>
    <cellStyle name="Normal 3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tabSelected="1" workbookViewId="0">
      <selection activeCell="I82" sqref="I82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2951258553</v>
      </c>
      <c r="E11" s="21">
        <v>0</v>
      </c>
      <c r="F11" s="21">
        <f t="shared" si="0"/>
        <v>2951258553</v>
      </c>
      <c r="G11" s="21">
        <v>2678247377</v>
      </c>
      <c r="H11" s="21">
        <v>2615035610</v>
      </c>
      <c r="I11" s="21">
        <f t="shared" si="1"/>
        <v>-336222943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3">
        <v>63604558</v>
      </c>
      <c r="E14" s="23">
        <v>0</v>
      </c>
      <c r="F14" s="23">
        <f t="shared" si="0"/>
        <v>63604558</v>
      </c>
      <c r="G14" s="23">
        <v>41220467</v>
      </c>
      <c r="H14" s="23">
        <v>41220467</v>
      </c>
      <c r="I14" s="23">
        <f>SUM(H14-D14)</f>
        <v>-22384091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3">
        <v>2351230</v>
      </c>
      <c r="E16" s="23">
        <v>1001592</v>
      </c>
      <c r="F16" s="23">
        <f t="shared" si="0"/>
        <v>3352822</v>
      </c>
      <c r="G16" s="23">
        <v>3352822</v>
      </c>
      <c r="H16" s="23">
        <v>3352822</v>
      </c>
      <c r="I16" s="23">
        <f>SUM(H16-D16)</f>
        <v>1001592</v>
      </c>
      <c r="J16" s="24"/>
    </row>
    <row r="17" spans="1:10" s="19" customFormat="1" ht="12.95" customHeight="1" x14ac:dyDescent="0.2">
      <c r="A17" s="20"/>
      <c r="B17" s="16" t="s">
        <v>21</v>
      </c>
      <c r="C17" s="16"/>
      <c r="D17" s="23">
        <v>0</v>
      </c>
      <c r="E17" s="23">
        <v>0</v>
      </c>
      <c r="F17" s="23">
        <f t="shared" si="0"/>
        <v>0</v>
      </c>
      <c r="G17" s="23">
        <v>0</v>
      </c>
      <c r="H17" s="23">
        <v>0</v>
      </c>
      <c r="I17" s="23">
        <f t="shared" si="1"/>
        <v>0</v>
      </c>
      <c r="J17" s="22"/>
    </row>
    <row r="18" spans="1:10" s="19" customFormat="1" ht="12.95" customHeight="1" x14ac:dyDescent="0.2">
      <c r="A18" s="20"/>
      <c r="B18" s="20"/>
      <c r="C18" s="20" t="s">
        <v>22</v>
      </c>
      <c r="D18" s="25">
        <v>0</v>
      </c>
      <c r="E18" s="25">
        <v>0</v>
      </c>
      <c r="F18" s="23">
        <f t="shared" si="0"/>
        <v>0</v>
      </c>
      <c r="G18" s="25">
        <v>0</v>
      </c>
      <c r="H18" s="25">
        <v>0</v>
      </c>
      <c r="I18" s="25">
        <f t="shared" si="1"/>
        <v>0</v>
      </c>
      <c r="J18" s="22"/>
    </row>
    <row r="19" spans="1:10" s="19" customFormat="1" ht="12.95" customHeight="1" x14ac:dyDescent="0.2">
      <c r="A19" s="20"/>
      <c r="B19" s="20"/>
      <c r="C19" s="20" t="s">
        <v>23</v>
      </c>
      <c r="D19" s="26">
        <v>0</v>
      </c>
      <c r="E19" s="26">
        <v>0</v>
      </c>
      <c r="F19" s="21">
        <f t="shared" si="0"/>
        <v>0</v>
      </c>
      <c r="G19" s="26">
        <v>0</v>
      </c>
      <c r="H19" s="26">
        <v>0</v>
      </c>
      <c r="I19" s="26">
        <f t="shared" si="1"/>
        <v>0</v>
      </c>
      <c r="J19" s="22"/>
    </row>
    <row r="20" spans="1:10" s="19" customFormat="1" ht="12.95" customHeight="1" x14ac:dyDescent="0.2">
      <c r="A20" s="20"/>
      <c r="B20" s="20"/>
      <c r="C20" s="20" t="s">
        <v>24</v>
      </c>
      <c r="D20" s="26">
        <v>0</v>
      </c>
      <c r="E20" s="26">
        <v>0</v>
      </c>
      <c r="F20" s="21">
        <f t="shared" si="0"/>
        <v>0</v>
      </c>
      <c r="G20" s="26">
        <v>0</v>
      </c>
      <c r="H20" s="26">
        <v>0</v>
      </c>
      <c r="I20" s="26">
        <f t="shared" si="1"/>
        <v>0</v>
      </c>
      <c r="J20" s="27"/>
    </row>
    <row r="21" spans="1:10" s="19" customFormat="1" ht="12.95" customHeight="1" x14ac:dyDescent="0.2">
      <c r="A21" s="20"/>
      <c r="B21" s="20"/>
      <c r="C21" s="20" t="s">
        <v>25</v>
      </c>
      <c r="D21" s="26">
        <v>0</v>
      </c>
      <c r="E21" s="26">
        <v>0</v>
      </c>
      <c r="F21" s="21">
        <f t="shared" si="0"/>
        <v>0</v>
      </c>
      <c r="G21" s="26">
        <v>0</v>
      </c>
      <c r="H21" s="26">
        <v>0</v>
      </c>
      <c r="I21" s="26">
        <f t="shared" si="1"/>
        <v>0</v>
      </c>
      <c r="J21" s="27"/>
    </row>
    <row r="22" spans="1:10" s="19" customFormat="1" ht="12.95" customHeight="1" x14ac:dyDescent="0.2">
      <c r="A22" s="20"/>
      <c r="B22" s="20"/>
      <c r="C22" s="20" t="s">
        <v>26</v>
      </c>
      <c r="D22" s="26">
        <v>0</v>
      </c>
      <c r="E22" s="26">
        <v>0</v>
      </c>
      <c r="F22" s="21">
        <f t="shared" si="0"/>
        <v>0</v>
      </c>
      <c r="G22" s="26">
        <v>0</v>
      </c>
      <c r="H22" s="26">
        <v>0</v>
      </c>
      <c r="I22" s="26">
        <f t="shared" si="1"/>
        <v>0</v>
      </c>
      <c r="J22" s="22"/>
    </row>
    <row r="23" spans="1:10" s="19" customFormat="1" ht="12.95" customHeight="1" x14ac:dyDescent="0.2">
      <c r="A23" s="20"/>
      <c r="B23" s="20"/>
      <c r="C23" s="20" t="s">
        <v>27</v>
      </c>
      <c r="D23" s="26">
        <v>0</v>
      </c>
      <c r="E23" s="26">
        <v>0</v>
      </c>
      <c r="F23" s="21">
        <f t="shared" si="0"/>
        <v>0</v>
      </c>
      <c r="G23" s="26">
        <v>0</v>
      </c>
      <c r="H23" s="26">
        <v>0</v>
      </c>
      <c r="I23" s="26">
        <f t="shared" si="1"/>
        <v>0</v>
      </c>
      <c r="J23" s="22"/>
    </row>
    <row r="24" spans="1:10" s="19" customFormat="1" ht="12.95" customHeight="1" x14ac:dyDescent="0.2">
      <c r="A24" s="20"/>
      <c r="B24" s="20"/>
      <c r="C24" s="20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  <c r="J24" s="27"/>
    </row>
    <row r="25" spans="1:10" s="19" customFormat="1" ht="12.95" customHeight="1" x14ac:dyDescent="0.2">
      <c r="A25" s="20"/>
      <c r="B25" s="20"/>
      <c r="C25" s="20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  <c r="J25" s="22"/>
    </row>
    <row r="26" spans="1:10" s="19" customFormat="1" ht="12.95" customHeight="1" x14ac:dyDescent="0.2">
      <c r="A26" s="20"/>
      <c r="B26" s="20"/>
      <c r="C26" s="20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  <c r="J26" s="22"/>
    </row>
    <row r="27" spans="1:10" s="19" customFormat="1" ht="12.95" customHeight="1" x14ac:dyDescent="0.2">
      <c r="A27" s="20"/>
      <c r="B27" s="20"/>
      <c r="C27" s="20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  <c r="J27" s="22"/>
    </row>
    <row r="28" spans="1:10" s="19" customFormat="1" ht="12.95" customHeight="1" x14ac:dyDescent="0.2">
      <c r="A28" s="20"/>
      <c r="B28" s="20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  <c r="J28" s="24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6">
        <v>0</v>
      </c>
      <c r="E30" s="26">
        <v>0</v>
      </c>
      <c r="F30" s="26">
        <f t="shared" ref="F30:F36" si="2">D30+E30</f>
        <v>0</v>
      </c>
      <c r="G30" s="26">
        <v>0</v>
      </c>
      <c r="H30" s="26">
        <v>0</v>
      </c>
      <c r="I30" s="26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6">
        <v>0</v>
      </c>
      <c r="E31" s="26">
        <v>0</v>
      </c>
      <c r="F31" s="26">
        <f t="shared" si="2"/>
        <v>0</v>
      </c>
      <c r="G31" s="26">
        <v>0</v>
      </c>
      <c r="H31" s="26">
        <v>0</v>
      </c>
      <c r="I31" s="26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6">
        <v>0</v>
      </c>
      <c r="E32" s="26">
        <v>0</v>
      </c>
      <c r="F32" s="26">
        <f t="shared" si="2"/>
        <v>0</v>
      </c>
      <c r="G32" s="26">
        <v>0</v>
      </c>
      <c r="H32" s="26">
        <v>0</v>
      </c>
      <c r="I32" s="26">
        <f t="shared" si="1"/>
        <v>0</v>
      </c>
      <c r="J32" s="22"/>
    </row>
    <row r="33" spans="1:10" s="19" customFormat="1" ht="12.95" customHeight="1" x14ac:dyDescent="0.2">
      <c r="A33" s="20"/>
      <c r="B33" s="20"/>
      <c r="C33" s="20" t="s">
        <v>37</v>
      </c>
      <c r="D33" s="26">
        <v>0</v>
      </c>
      <c r="E33" s="26">
        <v>0</v>
      </c>
      <c r="F33" s="26">
        <f t="shared" si="2"/>
        <v>0</v>
      </c>
      <c r="G33" s="26">
        <v>0</v>
      </c>
      <c r="H33" s="26">
        <v>0</v>
      </c>
      <c r="I33" s="26">
        <f t="shared" si="1"/>
        <v>0</v>
      </c>
      <c r="J33" s="22"/>
    </row>
    <row r="34" spans="1:10" s="19" customFormat="1" ht="12.95" customHeight="1" x14ac:dyDescent="0.2">
      <c r="A34" s="20"/>
      <c r="B34" s="20"/>
      <c r="C34" s="20" t="s">
        <v>38</v>
      </c>
      <c r="D34" s="26">
        <v>0</v>
      </c>
      <c r="E34" s="26">
        <v>0</v>
      </c>
      <c r="F34" s="26">
        <f t="shared" si="2"/>
        <v>0</v>
      </c>
      <c r="G34" s="26">
        <v>0</v>
      </c>
      <c r="H34" s="26">
        <v>0</v>
      </c>
      <c r="I34" s="26">
        <f t="shared" si="1"/>
        <v>0</v>
      </c>
      <c r="J34" s="22"/>
    </row>
    <row r="35" spans="1:10" s="19" customFormat="1" ht="12.95" customHeight="1" x14ac:dyDescent="0.2">
      <c r="A35" s="20"/>
      <c r="B35" s="16" t="s">
        <v>39</v>
      </c>
      <c r="C35" s="20"/>
      <c r="D35" s="21">
        <v>12694635</v>
      </c>
      <c r="E35" s="21">
        <v>352977403</v>
      </c>
      <c r="F35" s="21">
        <f t="shared" si="2"/>
        <v>365672038</v>
      </c>
      <c r="G35" s="21">
        <v>365672038</v>
      </c>
      <c r="H35" s="21">
        <v>365672038</v>
      </c>
      <c r="I35" s="21">
        <f t="shared" si="1"/>
        <v>352977403</v>
      </c>
      <c r="J35" s="22"/>
    </row>
    <row r="36" spans="1:10" s="19" customFormat="1" ht="12.95" customHeight="1" x14ac:dyDescent="0.2">
      <c r="A36" s="20"/>
      <c r="B36" s="16" t="s">
        <v>40</v>
      </c>
      <c r="C36" s="20"/>
      <c r="D36" s="21">
        <v>0</v>
      </c>
      <c r="E36" s="21">
        <f>SUM(E37)</f>
        <v>0</v>
      </c>
      <c r="F36" s="21">
        <f t="shared" si="2"/>
        <v>0</v>
      </c>
      <c r="G36" s="21">
        <f>G37</f>
        <v>0</v>
      </c>
      <c r="H36" s="21">
        <f>H37</f>
        <v>0</v>
      </c>
      <c r="I36" s="21">
        <f t="shared" si="1"/>
        <v>0</v>
      </c>
    </row>
    <row r="37" spans="1:10" s="19" customFormat="1" ht="12.95" customHeight="1" x14ac:dyDescent="0.2">
      <c r="A37" s="20"/>
      <c r="B37" s="20"/>
      <c r="C37" s="20" t="s">
        <v>41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f t="shared" si="1"/>
        <v>0</v>
      </c>
    </row>
    <row r="38" spans="1:10" s="19" customFormat="1" ht="12.95" customHeight="1" x14ac:dyDescent="0.2">
      <c r="A38" s="20"/>
      <c r="B38" s="16" t="s">
        <v>42</v>
      </c>
      <c r="C38" s="20"/>
      <c r="D38" s="21">
        <f>SUM(D39:D40)</f>
        <v>871372906</v>
      </c>
      <c r="E38" s="21">
        <f>SUM(E39:E40)</f>
        <v>-656978292</v>
      </c>
      <c r="F38" s="21">
        <f>SUM(F39:F40)</f>
        <v>214394614</v>
      </c>
      <c r="G38" s="21">
        <f>SUM(G39:G40)</f>
        <v>158955434</v>
      </c>
      <c r="H38" s="21">
        <f>SUM(H39:H40)</f>
        <v>158955434</v>
      </c>
      <c r="I38" s="21">
        <f t="shared" si="1"/>
        <v>-712417472</v>
      </c>
      <c r="J38" s="29"/>
    </row>
    <row r="39" spans="1:10" s="19" customFormat="1" ht="12.95" customHeight="1" x14ac:dyDescent="0.2">
      <c r="A39" s="20"/>
      <c r="B39" s="20"/>
      <c r="C39" s="20" t="s">
        <v>43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f t="shared" si="1"/>
        <v>0</v>
      </c>
      <c r="J39" s="29"/>
    </row>
    <row r="40" spans="1:10" s="19" customFormat="1" ht="12.95" customHeight="1" x14ac:dyDescent="0.2">
      <c r="A40" s="20"/>
      <c r="B40" s="20"/>
      <c r="C40" s="20" t="s">
        <v>44</v>
      </c>
      <c r="D40" s="26">
        <v>871372906</v>
      </c>
      <c r="E40" s="26">
        <v>-656978292</v>
      </c>
      <c r="F40" s="26">
        <f>D40+E40</f>
        <v>214394614</v>
      </c>
      <c r="G40" s="26">
        <v>158955434</v>
      </c>
      <c r="H40" s="26">
        <v>158955434</v>
      </c>
      <c r="I40" s="26">
        <f t="shared" si="1"/>
        <v>-712417472</v>
      </c>
      <c r="J40" s="29"/>
    </row>
    <row r="41" spans="1:10" s="19" customFormat="1" ht="12.95" customHeight="1" x14ac:dyDescent="0.2">
      <c r="A41" s="20"/>
      <c r="B41" s="20"/>
      <c r="C41" s="20"/>
      <c r="D41" s="26"/>
      <c r="E41" s="26"/>
      <c r="F41" s="26"/>
      <c r="G41" s="26"/>
      <c r="H41" s="26"/>
      <c r="I41" s="26"/>
      <c r="J41" s="29"/>
    </row>
    <row r="42" spans="1:10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3901281882</v>
      </c>
      <c r="E42" s="21">
        <f>SUM(E10+E11+E12+E13+E14+E15+E16+E17+E29+E35+E36+E38)</f>
        <v>-302999297</v>
      </c>
      <c r="F42" s="21">
        <f>SUM(F10+F11+F12+F13+F14+F15+F16+F17+F29+F35+F36+F38)</f>
        <v>3598282585</v>
      </c>
      <c r="G42" s="21">
        <f>SUM(G10+G11+G12+G13+G14+G15+G16+G17+G29+G35+G36+G38)</f>
        <v>3247448138</v>
      </c>
      <c r="H42" s="21">
        <f>SUM(H10+H11+H12+H13+H14+H15+H16+H17+H29+H35+H36+H38)</f>
        <v>3184236371</v>
      </c>
      <c r="I42" s="21">
        <f>SUM(H42-D42)</f>
        <v>-717045511</v>
      </c>
    </row>
    <row r="43" spans="1:10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0" s="19" customFormat="1" ht="12.95" customHeight="1" x14ac:dyDescent="0.2">
      <c r="A44" s="16" t="s">
        <v>46</v>
      </c>
      <c r="B44" s="20"/>
      <c r="C44" s="20"/>
      <c r="D44" s="30"/>
      <c r="E44" s="30"/>
      <c r="F44" s="30"/>
      <c r="G44" s="31"/>
      <c r="H44" s="31"/>
      <c r="I44" s="21">
        <f>SUM(H42-D42)</f>
        <v>-717045511</v>
      </c>
    </row>
    <row r="45" spans="1:10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0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0" s="19" customFormat="1" ht="12.95" customHeight="1" x14ac:dyDescent="0.2">
      <c r="A47" s="20"/>
      <c r="B47" s="16" t="s">
        <v>48</v>
      </c>
      <c r="C47" s="20"/>
      <c r="D47" s="21">
        <f>SUM(D48:D55)</f>
        <v>1600000000</v>
      </c>
      <c r="E47" s="21">
        <f>SUM(E48:E55)</f>
        <v>316563472</v>
      </c>
      <c r="F47" s="21">
        <f>SUM(F48:F55)</f>
        <v>1916563472</v>
      </c>
      <c r="G47" s="21">
        <f>SUM(G48:G55)</f>
        <v>1916563472</v>
      </c>
      <c r="H47" s="21">
        <f>SUM(H48:H55)</f>
        <v>1916563472</v>
      </c>
      <c r="I47" s="21">
        <f t="shared" ref="I47:I65" si="3">SUM(H47-D47)</f>
        <v>316563472</v>
      </c>
      <c r="J47" s="29"/>
    </row>
    <row r="48" spans="1:10" s="19" customFormat="1" ht="12.95" customHeight="1" x14ac:dyDescent="0.2">
      <c r="A48" s="20"/>
      <c r="B48" s="20"/>
      <c r="C48" s="32" t="s">
        <v>49</v>
      </c>
      <c r="D48" s="26">
        <v>0</v>
      </c>
      <c r="E48" s="26">
        <v>0</v>
      </c>
      <c r="F48" s="26">
        <f t="shared" ref="F48:F55" si="4">D48+E48</f>
        <v>0</v>
      </c>
      <c r="G48" s="26">
        <v>0</v>
      </c>
      <c r="H48" s="26">
        <v>0</v>
      </c>
      <c r="I48" s="26">
        <f t="shared" si="3"/>
        <v>0</v>
      </c>
    </row>
    <row r="49" spans="1:10" s="19" customFormat="1" ht="12.95" customHeight="1" x14ac:dyDescent="0.2">
      <c r="A49" s="20"/>
      <c r="B49" s="20"/>
      <c r="C49" s="20" t="s">
        <v>50</v>
      </c>
      <c r="D49" s="26">
        <v>0</v>
      </c>
      <c r="E49" s="26">
        <v>0</v>
      </c>
      <c r="F49" s="26">
        <f t="shared" si="4"/>
        <v>0</v>
      </c>
      <c r="G49" s="26">
        <v>0</v>
      </c>
      <c r="H49" s="26">
        <v>0</v>
      </c>
      <c r="I49" s="26">
        <f t="shared" si="3"/>
        <v>0</v>
      </c>
    </row>
    <row r="50" spans="1:10" s="19" customFormat="1" ht="12.95" customHeight="1" x14ac:dyDescent="0.2">
      <c r="A50" s="20"/>
      <c r="B50" s="20"/>
      <c r="C50" s="20" t="s">
        <v>51</v>
      </c>
      <c r="D50" s="26">
        <v>0</v>
      </c>
      <c r="E50" s="26">
        <v>0</v>
      </c>
      <c r="F50" s="26">
        <f t="shared" si="4"/>
        <v>0</v>
      </c>
      <c r="G50" s="26">
        <v>0</v>
      </c>
      <c r="H50" s="26">
        <v>0</v>
      </c>
      <c r="I50" s="26">
        <f t="shared" si="3"/>
        <v>0</v>
      </c>
      <c r="J50" s="29"/>
    </row>
    <row r="51" spans="1:10" s="19" customFormat="1" ht="22.5" customHeight="1" x14ac:dyDescent="0.2">
      <c r="A51" s="20"/>
      <c r="B51" s="20"/>
      <c r="C51" s="32" t="s">
        <v>52</v>
      </c>
      <c r="D51" s="26">
        <v>0</v>
      </c>
      <c r="E51" s="26">
        <v>0</v>
      </c>
      <c r="F51" s="26">
        <f t="shared" si="4"/>
        <v>0</v>
      </c>
      <c r="G51" s="26">
        <v>0</v>
      </c>
      <c r="H51" s="26">
        <v>0</v>
      </c>
      <c r="I51" s="26">
        <f t="shared" si="3"/>
        <v>0</v>
      </c>
    </row>
    <row r="52" spans="1:10" s="19" customFormat="1" ht="12.95" customHeight="1" x14ac:dyDescent="0.2">
      <c r="A52" s="20"/>
      <c r="B52" s="20"/>
      <c r="C52" s="20" t="s">
        <v>53</v>
      </c>
      <c r="D52" s="26">
        <v>0</v>
      </c>
      <c r="E52" s="26">
        <v>0</v>
      </c>
      <c r="F52" s="26">
        <f t="shared" si="4"/>
        <v>0</v>
      </c>
      <c r="G52" s="26">
        <v>0</v>
      </c>
      <c r="H52" s="26">
        <v>0</v>
      </c>
      <c r="I52" s="26">
        <f t="shared" si="3"/>
        <v>0</v>
      </c>
    </row>
    <row r="53" spans="1:10" s="19" customFormat="1" ht="12.95" customHeight="1" x14ac:dyDescent="0.2">
      <c r="A53" s="20"/>
      <c r="B53" s="20"/>
      <c r="C53" s="20" t="s">
        <v>54</v>
      </c>
      <c r="D53" s="26">
        <v>0</v>
      </c>
      <c r="E53" s="26">
        <v>0</v>
      </c>
      <c r="F53" s="26">
        <f t="shared" si="4"/>
        <v>0</v>
      </c>
      <c r="G53" s="26">
        <v>0</v>
      </c>
      <c r="H53" s="26">
        <v>0</v>
      </c>
      <c r="I53" s="26">
        <f t="shared" si="3"/>
        <v>0</v>
      </c>
    </row>
    <row r="54" spans="1:10" s="19" customFormat="1" ht="24.75" customHeight="1" x14ac:dyDescent="0.2">
      <c r="A54" s="16"/>
      <c r="B54" s="16"/>
      <c r="C54" s="32" t="s">
        <v>55</v>
      </c>
      <c r="D54" s="26">
        <v>0</v>
      </c>
      <c r="E54" s="26">
        <v>0</v>
      </c>
      <c r="F54" s="26">
        <f t="shared" si="4"/>
        <v>0</v>
      </c>
      <c r="G54" s="26">
        <v>0</v>
      </c>
      <c r="H54" s="26">
        <v>0</v>
      </c>
      <c r="I54" s="26">
        <f t="shared" si="3"/>
        <v>0</v>
      </c>
    </row>
    <row r="55" spans="1:10" s="19" customFormat="1" ht="12.95" customHeight="1" x14ac:dyDescent="0.2">
      <c r="A55" s="20"/>
      <c r="B55" s="20"/>
      <c r="C55" s="32" t="s">
        <v>56</v>
      </c>
      <c r="D55" s="26">
        <v>1600000000</v>
      </c>
      <c r="E55" s="26">
        <v>316563472</v>
      </c>
      <c r="F55" s="26">
        <f t="shared" si="4"/>
        <v>1916563472</v>
      </c>
      <c r="G55" s="26">
        <v>1916563472</v>
      </c>
      <c r="H55" s="26">
        <v>1916563472</v>
      </c>
      <c r="I55" s="26">
        <f t="shared" si="3"/>
        <v>316563472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0</v>
      </c>
      <c r="E56" s="21">
        <f>SUM(E57:E60)</f>
        <v>0</v>
      </c>
      <c r="F56" s="21">
        <f>SUM(F57:F60)</f>
        <v>0</v>
      </c>
      <c r="G56" s="21">
        <f>SUM(G57:G60)</f>
        <v>0</v>
      </c>
      <c r="H56" s="21">
        <f>SUM(H57:H60)</f>
        <v>0</v>
      </c>
      <c r="I56" s="21">
        <f t="shared" si="3"/>
        <v>0</v>
      </c>
    </row>
    <row r="57" spans="1:10" s="19" customFormat="1" ht="12.95" customHeight="1" x14ac:dyDescent="0.2">
      <c r="A57" s="16"/>
      <c r="B57" s="16"/>
      <c r="C57" s="20" t="s">
        <v>58</v>
      </c>
      <c r="D57" s="26">
        <v>0</v>
      </c>
      <c r="E57" s="26">
        <v>0</v>
      </c>
      <c r="F57" s="26">
        <f>D57+E57</f>
        <v>0</v>
      </c>
      <c r="G57" s="26">
        <v>0</v>
      </c>
      <c r="H57" s="26">
        <v>0</v>
      </c>
      <c r="I57" s="26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6">
        <v>0</v>
      </c>
      <c r="E58" s="26">
        <v>0</v>
      </c>
      <c r="F58" s="26">
        <f>D58+E58</f>
        <v>0</v>
      </c>
      <c r="G58" s="26">
        <v>0</v>
      </c>
      <c r="H58" s="26">
        <v>0</v>
      </c>
      <c r="I58" s="26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6">
        <v>0</v>
      </c>
      <c r="E59" s="26">
        <v>0</v>
      </c>
      <c r="F59" s="26">
        <f>D59+E59</f>
        <v>0</v>
      </c>
      <c r="G59" s="26">
        <v>0</v>
      </c>
      <c r="H59" s="26">
        <v>0</v>
      </c>
      <c r="I59" s="26">
        <f t="shared" si="3"/>
        <v>0</v>
      </c>
    </row>
    <row r="60" spans="1:10" s="19" customFormat="1" ht="12.95" customHeight="1" x14ac:dyDescent="0.2">
      <c r="A60" s="20"/>
      <c r="B60" s="20"/>
      <c r="C60" s="20" t="s">
        <v>41</v>
      </c>
      <c r="D60" s="26">
        <v>0</v>
      </c>
      <c r="E60" s="26">
        <v>0</v>
      </c>
      <c r="F60" s="26">
        <f>D60+E60</f>
        <v>0</v>
      </c>
      <c r="G60" s="26">
        <v>0</v>
      </c>
      <c r="H60" s="26">
        <v>0</v>
      </c>
      <c r="I60" s="26">
        <f t="shared" si="3"/>
        <v>0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0</v>
      </c>
      <c r="E61" s="21">
        <f>SUM(E62:E63)</f>
        <v>0</v>
      </c>
      <c r="F61" s="21">
        <f>SUM(F62:F63)</f>
        <v>0</v>
      </c>
      <c r="G61" s="21">
        <f>SUM(G62:G63)</f>
        <v>0</v>
      </c>
      <c r="H61" s="21">
        <f>SUM(H62:H63)</f>
        <v>0</v>
      </c>
      <c r="I61" s="21">
        <f t="shared" si="3"/>
        <v>0</v>
      </c>
    </row>
    <row r="62" spans="1:10" s="19" customFormat="1" ht="12.95" customHeight="1" x14ac:dyDescent="0.2">
      <c r="A62" s="20"/>
      <c r="B62" s="20"/>
      <c r="C62" s="32" t="s">
        <v>62</v>
      </c>
      <c r="D62" s="26">
        <v>0</v>
      </c>
      <c r="E62" s="26">
        <v>0</v>
      </c>
      <c r="F62" s="26">
        <f>D62+E62</f>
        <v>0</v>
      </c>
      <c r="G62" s="26">
        <v>0</v>
      </c>
      <c r="H62" s="26">
        <v>0</v>
      </c>
      <c r="I62" s="26">
        <f t="shared" si="3"/>
        <v>0</v>
      </c>
    </row>
    <row r="63" spans="1:10" s="19" customFormat="1" ht="12.95" customHeight="1" x14ac:dyDescent="0.2">
      <c r="A63" s="20"/>
      <c r="B63" s="20"/>
      <c r="C63" s="20" t="s">
        <v>63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f t="shared" si="3"/>
        <v>0</v>
      </c>
    </row>
    <row r="64" spans="1:10" s="19" customFormat="1" ht="25.5" customHeight="1" x14ac:dyDescent="0.2">
      <c r="A64" s="16"/>
      <c r="B64" s="33" t="s">
        <v>64</v>
      </c>
      <c r="C64" s="33"/>
      <c r="D64" s="21">
        <v>0</v>
      </c>
      <c r="E64" s="21">
        <v>0</v>
      </c>
      <c r="F64" s="21">
        <f>D64+E64</f>
        <v>0</v>
      </c>
      <c r="G64" s="21">
        <v>0</v>
      </c>
      <c r="H64" s="21">
        <v>0</v>
      </c>
      <c r="I64" s="21">
        <f t="shared" si="3"/>
        <v>0</v>
      </c>
      <c r="J64" s="29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6"/>
      <c r="E66" s="26"/>
      <c r="F66" s="26"/>
      <c r="G66" s="26"/>
      <c r="H66" s="26"/>
      <c r="I66" s="26"/>
      <c r="J66" s="27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1600000000</v>
      </c>
      <c r="E67" s="21">
        <f>SUM(E47+E56+E61+E64+E65)</f>
        <v>316563472</v>
      </c>
      <c r="F67" s="21">
        <f>SUM(F47+F56+F61+F64+F65)</f>
        <v>1916563472</v>
      </c>
      <c r="G67" s="21">
        <f>G47+G56+G61+G64+G65</f>
        <v>1916563472</v>
      </c>
      <c r="H67" s="21">
        <f>SUM(H47+H56+H61+H64+H65)</f>
        <v>1916563472</v>
      </c>
      <c r="I67" s="21">
        <f>SUM(H67-D67)</f>
        <v>316563472</v>
      </c>
      <c r="J67" s="34"/>
    </row>
    <row r="68" spans="1:10" s="19" customFormat="1" ht="12.95" customHeight="1" x14ac:dyDescent="0.2">
      <c r="A68" s="20"/>
      <c r="B68" s="20"/>
      <c r="C68" s="20"/>
      <c r="D68" s="26"/>
      <c r="E68" s="26"/>
      <c r="F68" s="26"/>
      <c r="G68" s="26"/>
      <c r="H68" s="26"/>
      <c r="I68" s="26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6">
        <v>0</v>
      </c>
      <c r="E70" s="26">
        <v>0</v>
      </c>
      <c r="F70" s="26">
        <f>D70+E70</f>
        <v>0</v>
      </c>
      <c r="G70" s="26">
        <v>0</v>
      </c>
      <c r="H70" s="26">
        <v>0</v>
      </c>
      <c r="I70" s="26">
        <f>SUM(H70-D70)</f>
        <v>0</v>
      </c>
    </row>
    <row r="71" spans="1:10" s="19" customFormat="1" ht="12.95" customHeight="1" x14ac:dyDescent="0.2">
      <c r="A71" s="20"/>
      <c r="B71" s="20"/>
      <c r="C71" s="20"/>
      <c r="D71" s="26"/>
      <c r="E71" s="26"/>
      <c r="F71" s="26"/>
      <c r="G71" s="26"/>
      <c r="H71" s="26"/>
      <c r="I71" s="26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5501281882</v>
      </c>
      <c r="E72" s="21">
        <f>SUM(E42+E67+E69)</f>
        <v>13564175</v>
      </c>
      <c r="F72" s="21">
        <f>SUM(F42+F67+F69)</f>
        <v>5514846057</v>
      </c>
      <c r="G72" s="21">
        <f>SUM(G42+G67+G69)</f>
        <v>5164011610</v>
      </c>
      <c r="H72" s="21">
        <f>SUM(H42+H67+H69)</f>
        <v>5100799843</v>
      </c>
      <c r="I72" s="21">
        <f>SUM(H72-D72)</f>
        <v>-400482039</v>
      </c>
    </row>
    <row r="73" spans="1:10" s="19" customFormat="1" ht="12.95" customHeight="1" x14ac:dyDescent="0.2">
      <c r="A73" s="20"/>
      <c r="B73" s="20"/>
      <c r="C73" s="20"/>
      <c r="D73" s="26"/>
      <c r="E73" s="26"/>
      <c r="F73" s="26"/>
      <c r="G73" s="26"/>
      <c r="H73" s="26"/>
      <c r="I73" s="26"/>
    </row>
    <row r="74" spans="1:10" s="19" customFormat="1" ht="12.95" customHeight="1" x14ac:dyDescent="0.2">
      <c r="A74" s="20"/>
      <c r="B74" s="16" t="s">
        <v>70</v>
      </c>
      <c r="C74" s="20"/>
      <c r="D74" s="26"/>
      <c r="E74" s="26"/>
      <c r="F74" s="26"/>
      <c r="G74" s="26"/>
      <c r="H74" s="26"/>
      <c r="I74" s="26"/>
    </row>
    <row r="75" spans="1:10" s="19" customFormat="1" ht="12.95" customHeight="1" x14ac:dyDescent="0.2">
      <c r="A75" s="20"/>
      <c r="B75" s="35" t="s">
        <v>71</v>
      </c>
      <c r="C75" s="35"/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</row>
    <row r="76" spans="1:10" s="19" customFormat="1" ht="12.95" customHeight="1" x14ac:dyDescent="0.2">
      <c r="A76" s="20"/>
      <c r="B76" s="35"/>
      <c r="C76" s="35"/>
      <c r="D76" s="26"/>
      <c r="E76" s="26"/>
      <c r="F76" s="26"/>
      <c r="G76" s="26"/>
      <c r="H76" s="26"/>
      <c r="I76" s="26"/>
    </row>
    <row r="77" spans="1:10" s="19" customFormat="1" ht="12.95" customHeight="1" x14ac:dyDescent="0.2">
      <c r="A77" s="20"/>
      <c r="B77" s="35" t="s">
        <v>72</v>
      </c>
      <c r="C77" s="35"/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f>SUM(H77-D77)</f>
        <v>0</v>
      </c>
    </row>
    <row r="78" spans="1:10" s="19" customFormat="1" ht="12.95" customHeight="1" x14ac:dyDescent="0.2">
      <c r="A78" s="20"/>
      <c r="B78" s="35"/>
      <c r="C78" s="35"/>
      <c r="D78" s="26"/>
      <c r="E78" s="26"/>
      <c r="F78" s="26"/>
      <c r="G78" s="26"/>
      <c r="H78" s="26"/>
      <c r="I78" s="26"/>
    </row>
    <row r="79" spans="1:10" s="19" customFormat="1" ht="12.95" customHeight="1" x14ac:dyDescent="0.2">
      <c r="A79" s="20"/>
      <c r="B79" s="28"/>
      <c r="C79" s="28"/>
      <c r="D79" s="26"/>
      <c r="E79" s="26"/>
      <c r="F79" s="26"/>
      <c r="G79" s="26"/>
      <c r="H79" s="26"/>
      <c r="I79" s="26"/>
    </row>
    <row r="80" spans="1:10" s="19" customFormat="1" ht="12.95" customHeight="1" x14ac:dyDescent="0.2">
      <c r="A80" s="20"/>
      <c r="B80" s="36" t="s">
        <v>67</v>
      </c>
      <c r="C80" s="36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7"/>
      <c r="B81" s="37"/>
      <c r="C81" s="37"/>
      <c r="D81" s="38"/>
      <c r="E81" s="38"/>
      <c r="F81" s="39"/>
      <c r="G81" s="40"/>
      <c r="H81" s="40"/>
      <c r="I81" s="40"/>
    </row>
    <row r="82" spans="1:9" s="19" customFormat="1" ht="15" customHeight="1" x14ac:dyDescent="0.2">
      <c r="A82" s="41" t="s">
        <v>73</v>
      </c>
      <c r="B82" s="41"/>
      <c r="C82" s="41"/>
      <c r="D82" s="42"/>
      <c r="E82" s="42"/>
      <c r="F82" s="17" t="s">
        <v>74</v>
      </c>
      <c r="G82" s="18"/>
      <c r="H82" s="18"/>
      <c r="I82" s="18"/>
    </row>
    <row r="84" spans="1:9" x14ac:dyDescent="0.25">
      <c r="H84" s="43"/>
    </row>
    <row r="91" spans="1:9" x14ac:dyDescent="0.25">
      <c r="C91" s="44"/>
      <c r="D91" s="45"/>
    </row>
    <row r="92" spans="1:9" x14ac:dyDescent="0.25">
      <c r="E92" s="14"/>
      <c r="H92" s="14"/>
    </row>
    <row r="94" spans="1:9" x14ac:dyDescent="0.25">
      <c r="C94" s="44"/>
      <c r="D94" s="45"/>
    </row>
    <row r="95" spans="1:9" x14ac:dyDescent="0.25">
      <c r="C95" s="44"/>
      <c r="D95" s="45"/>
    </row>
    <row r="96" spans="1:9" x14ac:dyDescent="0.25">
      <c r="C96" s="44"/>
      <c r="D96" s="45"/>
    </row>
    <row r="97" spans="5:8" x14ac:dyDescent="0.25">
      <c r="E97" s="14"/>
      <c r="H97" s="14"/>
    </row>
    <row r="108" spans="5:8" x14ac:dyDescent="0.25">
      <c r="E108" s="14"/>
    </row>
    <row r="113" spans="5:5" x14ac:dyDescent="0.25">
      <c r="E113" s="14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2022-04-12T20:15:04Z</dcterms:created>
  <dcterms:modified xsi:type="dcterms:W3CDTF">2022-04-12T20:15:04Z</dcterms:modified>
</cp:coreProperties>
</file>