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Inf Presupuestaria y Programatica\"/>
    </mc:Choice>
  </mc:AlternateContent>
  <bookViews>
    <workbookView xWindow="210" yWindow="5685" windowWidth="19440" windowHeight="7005"/>
  </bookViews>
  <sheets>
    <sheet name="19 Programatico" sheetId="45" r:id="rId1"/>
  </sheets>
  <definedNames>
    <definedName name="_xlnm.Print_Area" localSheetId="0">'19 Programatico'!$A$1:$I$55</definedName>
  </definedNames>
  <calcPr calcId="152511"/>
</workbook>
</file>

<file path=xl/calcChain.xml><?xml version="1.0" encoding="utf-8"?>
<calcChain xmlns="http://schemas.openxmlformats.org/spreadsheetml/2006/main">
  <c r="E33" i="45" l="1"/>
  <c r="G33" i="45"/>
  <c r="H33" i="45"/>
  <c r="E28" i="45"/>
  <c r="G28" i="45"/>
  <c r="H28" i="45"/>
  <c r="E18" i="45"/>
  <c r="G18" i="45"/>
  <c r="H18" i="45"/>
  <c r="E43" i="45"/>
  <c r="G43" i="45"/>
  <c r="H43" i="45"/>
  <c r="E37" i="45"/>
  <c r="G37" i="45"/>
  <c r="H37" i="45"/>
  <c r="F49" i="45" l="1"/>
  <c r="I49" i="45" s="1"/>
  <c r="F48" i="45"/>
  <c r="I48" i="45" s="1"/>
  <c r="F46" i="45"/>
  <c r="I46" i="45" s="1"/>
  <c r="F44" i="45"/>
  <c r="D43" i="45"/>
  <c r="F41" i="45"/>
  <c r="I41" i="45" s="1"/>
  <c r="F40" i="45"/>
  <c r="I40" i="45" s="1"/>
  <c r="F39" i="45"/>
  <c r="I39" i="45" s="1"/>
  <c r="F38" i="45"/>
  <c r="D37" i="45"/>
  <c r="F35" i="45"/>
  <c r="I34" i="45"/>
  <c r="D33" i="45"/>
  <c r="F31" i="45"/>
  <c r="I31" i="45" s="1"/>
  <c r="F30" i="45"/>
  <c r="I30" i="45" s="1"/>
  <c r="F29" i="45"/>
  <c r="D28" i="45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D18" i="45"/>
  <c r="F16" i="45"/>
  <c r="I16" i="45" s="1"/>
  <c r="F15" i="45"/>
  <c r="I15" i="45" s="1"/>
  <c r="H14" i="45"/>
  <c r="H12" i="45" s="1"/>
  <c r="H10" i="45" s="1"/>
  <c r="G14" i="45"/>
  <c r="E14" i="45"/>
  <c r="E12" i="45" s="1"/>
  <c r="E10" i="45" s="1"/>
  <c r="D14" i="45"/>
  <c r="D12" i="45" l="1"/>
  <c r="D10" i="45" s="1"/>
  <c r="G12" i="45"/>
  <c r="G10" i="45" s="1"/>
  <c r="I14" i="45"/>
  <c r="F28" i="45"/>
  <c r="I35" i="45"/>
  <c r="F33" i="45"/>
  <c r="I19" i="45"/>
  <c r="I18" i="45" s="1"/>
  <c r="F18" i="45"/>
  <c r="I33" i="45"/>
  <c r="I44" i="45"/>
  <c r="I43" i="45" s="1"/>
  <c r="F43" i="45"/>
  <c r="F14" i="45"/>
  <c r="I29" i="45"/>
  <c r="I28" i="45" s="1"/>
  <c r="I38" i="45"/>
  <c r="I37" i="45" s="1"/>
  <c r="F37" i="45"/>
  <c r="I12" i="45" l="1"/>
  <c r="I10" i="45" s="1"/>
  <c r="F12" i="45"/>
  <c r="F10" i="45" s="1"/>
</calcChain>
</file>

<file path=xl/sharedStrings.xml><?xml version="1.0" encoding="utf-8"?>
<sst xmlns="http://schemas.openxmlformats.org/spreadsheetml/2006/main" count="48" uniqueCount="48">
  <si>
    <t>GOBIERNO CONSTITUCIONAL DEL ESTADO DE CHIAPAS</t>
  </si>
  <si>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</si>
  <si>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</si>
  <si>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</si>
  <si>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</si>
  <si>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</si>
  <si>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</si>
  <si>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</si>
  <si>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</si>
  <si>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</si>
  <si>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</si>
  <si>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</si>
  <si>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</si>
  <si>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</si>
  <si>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</si>
  <si>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</si>
  <si>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</si>
  <si>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</si>
  <si>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</si>
  <si>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</si>
  <si>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</si>
  <si>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</si>
  <si>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</si>
  <si>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</si>
  <si>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</si>
  <si>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</si>
  <si>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</si>
  <si>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</si>
  <si>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</si>
  <si>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</si>
  <si>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</si>
  <si>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</si>
  <si>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</si>
  <si>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</si>
  <si>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</si>
  <si>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</si>
  <si>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</si>
  <si>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</si>
  <si>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</si>
  <si>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</si>
  <si>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</si>
  <si>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</si>
  <si>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</si>
  <si>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</si>
  <si>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</t>
  </si>
  <si>
    <t>INSTITUCIONES PÚBLICAS DE LA SEGURIDAD SOCIAL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</si>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</sst>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#;\ \(#\ ###\ ###\ ###\)"/>
    <numFmt numFmtId="165" formatCode="#\ ###\ ###\ ##0\ \ ;\(#\ ###\ ###\ ##0.0\)\ \ "/>
    <numFmt numFmtId="166" formatCode="#\ ###\ ###\ ##0;\(#\ ###\ ###\ ##0\)"/>
    <numFmt numFmtId="167" formatCode="&quot;$&quot;#,##0.00_);[Red]\(&quot;$&quot;#,##0.00\)"/>
    <numFmt numFmtId="168" formatCode="#\ ###\ ###\ ###;\(#\ ###\ ###\ ##0\)"/>
  </numFmts>
  <fonts count="22">
    <font>
      <sz val="10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0"/>
      <name val="Arial"/>
      <family val="2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9">
    <xf numFmtId="0" fontId="0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>
      <alignment vertical="center"/>
    </xf>
    <xf numFmtId="0" fontId="7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7" fillId="0" borderId="0">
      <alignment vertical="center"/>
    </xf>
    <xf numFmtId="0" fontId="13" fillId="0" borderId="0">
      <alignment vertical="center"/>
    </xf>
    <xf numFmtId="0" fontId="15" fillId="0" borderId="0"/>
  </cellStyleXfs>
  <cellXfs count="56">
    <xf numFmtId="0" fontId="0" fillId="0" borderId="0" xfId="0"/>
    <xf numFmtId="0" fontId="1" fillId="0" borderId="0" xfId="6" applyFont="1"/>
    <xf numFmtId="0" fontId="1" fillId="0" borderId="0" xfId="6" applyFont="1" applyFill="1"/>
    <xf numFmtId="0" fontId="2" fillId="0" borderId="0" xfId="6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Fill="1" applyAlignment="1"/>
    <xf numFmtId="0" fontId="7" fillId="0" borderId="0" xfId="6" applyFont="1" applyFill="1" applyBorder="1"/>
    <xf numFmtId="0" fontId="6" fillId="0" borderId="0" xfId="6" applyFont="1" applyFill="1" applyBorder="1"/>
    <xf numFmtId="164" fontId="6" fillId="0" borderId="0" xfId="6" applyNumberFormat="1" applyFont="1" applyFill="1" applyBorder="1" applyAlignment="1">
      <alignment horizontal="right" vertical="center"/>
    </xf>
    <xf numFmtId="166" fontId="8" fillId="0" borderId="0" xfId="9" applyNumberFormat="1" applyFont="1" applyFill="1" applyBorder="1" applyAlignment="1">
      <alignment vertical="top"/>
    </xf>
    <xf numFmtId="0" fontId="7" fillId="0" borderId="0" xfId="6" applyFont="1" applyFill="1"/>
    <xf numFmtId="0" fontId="6" fillId="0" borderId="0" xfId="6" applyFont="1" applyFill="1" applyAlignment="1">
      <alignment horizontal="right"/>
    </xf>
    <xf numFmtId="1" fontId="6" fillId="0" borderId="0" xfId="6" applyNumberFormat="1" applyFont="1" applyFill="1" applyAlignment="1">
      <alignment horizontal="right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left" vertical="top"/>
    </xf>
    <xf numFmtId="166" fontId="9" fillId="0" borderId="0" xfId="9" applyNumberFormat="1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7" fillId="0" borderId="0" xfId="6" applyFont="1"/>
    <xf numFmtId="0" fontId="7" fillId="0" borderId="7" xfId="6" applyFont="1" applyBorder="1"/>
    <xf numFmtId="0" fontId="7" fillId="0" borderId="0" xfId="0" applyFont="1" applyFill="1" applyAlignment="1">
      <alignment horizontal="center"/>
    </xf>
    <xf numFmtId="0" fontId="6" fillId="0" borderId="0" xfId="8" applyFont="1" applyFill="1" applyAlignment="1">
      <alignment horizontal="center" vertical="center"/>
    </xf>
    <xf numFmtId="167" fontId="6" fillId="0" borderId="0" xfId="8" applyNumberFormat="1" applyFont="1" applyFill="1" applyAlignment="1">
      <alignment horizontal="center" vertical="center"/>
    </xf>
    <xf numFmtId="167" fontId="1" fillId="0" borderId="0" xfId="6" applyNumberFormat="1" applyFont="1"/>
    <xf numFmtId="0" fontId="1" fillId="0" borderId="0" xfId="6" applyFont="1" applyBorder="1"/>
    <xf numFmtId="0" fontId="1" fillId="0" borderId="0" xfId="6" applyFont="1" applyFill="1" applyBorder="1"/>
    <xf numFmtId="166" fontId="4" fillId="0" borderId="0" xfId="9" applyNumberFormat="1" applyFont="1" applyFill="1" applyBorder="1" applyAlignment="1">
      <alignment vertical="top"/>
    </xf>
    <xf numFmtId="0" fontId="11" fillId="0" borderId="0" xfId="0" applyFont="1" applyFill="1" applyAlignment="1"/>
    <xf numFmtId="0" fontId="7" fillId="0" borderId="0" xfId="6" applyFont="1" applyAlignment="1">
      <alignment vertical="top"/>
    </xf>
    <xf numFmtId="0" fontId="10" fillId="0" borderId="0" xfId="6" applyFont="1" applyAlignment="1">
      <alignment vertical="top"/>
    </xf>
    <xf numFmtId="0" fontId="14" fillId="0" borderId="0" xfId="6" applyFont="1" applyBorder="1"/>
    <xf numFmtId="0" fontId="14" fillId="0" borderId="0" xfId="6" applyFont="1"/>
    <xf numFmtId="0" fontId="9" fillId="0" borderId="8" xfId="6" applyFont="1" applyBorder="1" applyAlignment="1"/>
    <xf numFmtId="168" fontId="18" fillId="0" borderId="0" xfId="18" applyNumberFormat="1" applyFont="1" applyAlignment="1">
      <alignment vertical="top"/>
    </xf>
    <xf numFmtId="0" fontId="8" fillId="0" borderId="0" xfId="0" applyFont="1" applyAlignment="1">
      <alignment horizontal="left" vertical="top"/>
    </xf>
    <xf numFmtId="0" fontId="6" fillId="0" borderId="0" xfId="6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6" fillId="0" borderId="0" xfId="15" applyFont="1" applyAlignment="1">
      <alignment horizontal="center"/>
    </xf>
    <xf numFmtId="0" fontId="16" fillId="2" borderId="0" xfId="10" applyFont="1" applyFill="1" applyBorder="1" applyAlignment="1">
      <alignment horizontal="center"/>
    </xf>
    <xf numFmtId="0" fontId="16" fillId="2" borderId="0" xfId="6" applyFont="1" applyFill="1" applyBorder="1" applyAlignment="1">
      <alignment horizontal="center"/>
    </xf>
    <xf numFmtId="0" fontId="17" fillId="2" borderId="0" xfId="6" applyFont="1" applyFill="1" applyBorder="1" applyAlignment="1">
      <alignment horizontal="center"/>
    </xf>
    <xf numFmtId="0" fontId="19" fillId="3" borderId="1" xfId="6" applyFont="1" applyFill="1" applyBorder="1" applyAlignment="1">
      <alignment horizontal="center" vertical="center"/>
    </xf>
    <xf numFmtId="0" fontId="19" fillId="3" borderId="2" xfId="6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165" fontId="21" fillId="3" borderId="9" xfId="0" applyNumberFormat="1" applyFont="1" applyFill="1" applyBorder="1" applyAlignment="1">
      <alignment horizontal="center" vertical="center" wrapText="1"/>
    </xf>
    <xf numFmtId="0" fontId="19" fillId="3" borderId="3" xfId="6" applyFont="1" applyFill="1" applyBorder="1" applyAlignment="1">
      <alignment horizontal="center" vertical="center"/>
    </xf>
    <xf numFmtId="0" fontId="19" fillId="3" borderId="4" xfId="6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 wrapText="1"/>
    </xf>
    <xf numFmtId="165" fontId="21" fillId="3" borderId="10" xfId="0" applyNumberFormat="1" applyFont="1" applyFill="1" applyBorder="1" applyAlignment="1">
      <alignment horizontal="center" vertical="center" wrapText="1"/>
    </xf>
    <xf numFmtId="0" fontId="19" fillId="3" borderId="5" xfId="6" applyFont="1" applyFill="1" applyBorder="1" applyAlignment="1">
      <alignment horizontal="center" vertical="center"/>
    </xf>
    <xf numFmtId="0" fontId="19" fillId="3" borderId="6" xfId="6" applyFont="1" applyFill="1" applyBorder="1" applyAlignment="1">
      <alignment horizontal="center" vertical="center"/>
    </xf>
    <xf numFmtId="0" fontId="21" fillId="3" borderId="6" xfId="8" applyFont="1" applyFill="1" applyBorder="1" applyAlignment="1">
      <alignment horizontal="center" vertical="center" wrapText="1"/>
    </xf>
    <xf numFmtId="0" fontId="21" fillId="3" borderId="11" xfId="8" applyFont="1" applyFill="1" applyBorder="1" applyAlignment="1">
      <alignment horizontal="center" vertical="center" wrapText="1"/>
    </xf>
  </cellXfs>
  <cellStyles count="19">
    <cellStyle name="Normal" xfId="0" builtinId="0"/>
    <cellStyle name="Normal 11" xfId="6"/>
    <cellStyle name="Normal 11 2" xfId="12"/>
    <cellStyle name="Normal 12" xfId="8"/>
    <cellStyle name="Normal 12 3" xfId="7"/>
    <cellStyle name="Normal 13 2" xfId="10"/>
    <cellStyle name="Normal 13 2 3" xfId="17"/>
    <cellStyle name="Normal 2 2" xfId="4"/>
    <cellStyle name="Normal 2 2 2" xfId="16"/>
    <cellStyle name="Normal 2 2 2 4" xfId="11"/>
    <cellStyle name="Normal 2 4 3" xfId="3"/>
    <cellStyle name="Normal 20 2" xfId="15"/>
    <cellStyle name="Normal 3" xfId="1"/>
    <cellStyle name="Normal 3_1. Ingreso Público" xfId="9"/>
    <cellStyle name="Normal 3_1. Ingreso Público 2" xfId="18"/>
    <cellStyle name="Normal 4 2 3" xfId="14"/>
    <cellStyle name="Normal 5" xfId="2"/>
    <cellStyle name="Normal 6 2 2" xfId="5"/>
    <cellStyle name="Normal 6 2 2 2" xfId="13"/>
  </cellStyles>
  <dxfs count="0"/>
  <tableStyles count="0" defaultTableStyle="TableStyleMedium2" defaultPivotStyle="PivotStyleLight16"/>
  <colors>
    <mruColors>
      <color rgb="FF621132"/>
      <color rgb="FFCDF3DB"/>
      <color rgb="FF9DE7B9"/>
      <color rgb="FF286C43"/>
      <color rgb="FF28A659"/>
      <color rgb="FFFF9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tabSelected="1" zoomScaleNormal="100" zoomScaleSheetLayoutView="100" workbookViewId="0">
      <selection activeCell="A9" sqref="A9:XFD9"/>
    </sheetView>
  </sheetViews>
  <sheetFormatPr baseColWidth="10" defaultColWidth="11" defaultRowHeight="12.75"/>
  <cols>
    <col min="1" max="2" width="2.7109375" style="1" customWidth="1"/>
    <col min="3" max="3" width="57.7109375" style="1" customWidth="1"/>
    <col min="4" max="4" width="14.42578125" style="1" customWidth="1"/>
    <col min="5" max="5" width="14.28515625" style="1" customWidth="1"/>
    <col min="6" max="6" width="15.28515625" style="1" customWidth="1"/>
    <col min="7" max="7" width="14.42578125" style="1" customWidth="1"/>
    <col min="8" max="8" width="14.7109375" style="1" customWidth="1"/>
    <col min="9" max="9" width="15.7109375" style="1" customWidth="1"/>
    <col min="10" max="10" width="11.42578125" style="1"/>
    <col min="11" max="11" width="13.140625"/>
    <col min="12" max="12" width="16"/>
    <col min="13" max="13" width="12.85546875"/>
  </cols>
  <sheetData>
    <row r="1" spans="1:10" s="1" customForma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26"/>
    </row>
    <row r="2" spans="1:10" s="1" customFormat="1">
      <c r="A2" s="40" t="s">
        <v>45</v>
      </c>
      <c r="B2" s="40"/>
      <c r="C2" s="40"/>
      <c r="D2" s="40"/>
      <c r="E2" s="40"/>
      <c r="F2" s="40"/>
      <c r="G2" s="40"/>
      <c r="H2" s="40"/>
      <c r="I2" s="40"/>
      <c r="J2" s="26"/>
    </row>
    <row r="3" spans="1:10" s="1" customFormat="1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26"/>
    </row>
    <row r="4" spans="1:10" s="1" customFormat="1">
      <c r="A4" s="42" t="s">
        <v>47</v>
      </c>
      <c r="B4" s="42"/>
      <c r="C4" s="42"/>
      <c r="D4" s="42"/>
      <c r="E4" s="42"/>
      <c r="F4" s="42"/>
      <c r="G4" s="42"/>
      <c r="H4" s="42"/>
      <c r="I4" s="42"/>
      <c r="J4" s="26"/>
    </row>
    <row r="5" spans="1:10" s="1" customFormat="1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26"/>
    </row>
    <row r="6" spans="1:10" s="33" customFormat="1" ht="15.75" customHeight="1">
      <c r="A6" s="43" t="s">
        <v>3</v>
      </c>
      <c r="B6" s="44"/>
      <c r="C6" s="44"/>
      <c r="D6" s="45" t="s">
        <v>4</v>
      </c>
      <c r="E6" s="46"/>
      <c r="F6" s="46"/>
      <c r="G6" s="46"/>
      <c r="H6" s="46"/>
      <c r="I6" s="47" t="s">
        <v>5</v>
      </c>
      <c r="J6" s="32"/>
    </row>
    <row r="7" spans="1:10" s="33" customFormat="1" ht="33.950000000000003" customHeight="1">
      <c r="A7" s="48"/>
      <c r="B7" s="49"/>
      <c r="C7" s="49"/>
      <c r="D7" s="50" t="s">
        <v>6</v>
      </c>
      <c r="E7" s="50" t="s">
        <v>7</v>
      </c>
      <c r="F7" s="50" t="s">
        <v>8</v>
      </c>
      <c r="G7" s="50" t="s">
        <v>9</v>
      </c>
      <c r="H7" s="50" t="s">
        <v>10</v>
      </c>
      <c r="I7" s="51"/>
      <c r="J7" s="32"/>
    </row>
    <row r="8" spans="1:10" s="33" customFormat="1" ht="18" customHeight="1">
      <c r="A8" s="52"/>
      <c r="B8" s="53"/>
      <c r="C8" s="53"/>
      <c r="D8" s="54">
        <v>1</v>
      </c>
      <c r="E8" s="54">
        <v>2</v>
      </c>
      <c r="F8" s="54" t="s">
        <v>11</v>
      </c>
      <c r="G8" s="54">
        <v>4</v>
      </c>
      <c r="H8" s="54">
        <v>5</v>
      </c>
      <c r="I8" s="55" t="s">
        <v>12</v>
      </c>
      <c r="J8" s="32"/>
    </row>
    <row r="9" spans="1:10" s="2" customFormat="1" ht="3.75" customHeight="1">
      <c r="A9" s="8"/>
      <c r="B9" s="8"/>
      <c r="C9" s="8"/>
      <c r="D9" s="9"/>
      <c r="E9" s="9"/>
      <c r="F9" s="9"/>
      <c r="G9" s="9"/>
      <c r="H9" s="9"/>
      <c r="I9" s="9"/>
      <c r="J9" s="27"/>
    </row>
    <row r="10" spans="1:10" s="3" customFormat="1">
      <c r="A10" s="37" t="s">
        <v>13</v>
      </c>
      <c r="B10" s="37"/>
      <c r="C10" s="37"/>
      <c r="D10" s="10">
        <f>SUM(D12,D46,D48,D49)</f>
        <v>5501281882</v>
      </c>
      <c r="E10" s="11">
        <f t="shared" ref="E10:I10" si="0">SUM(E12,E46,E48,E49)</f>
        <v>13564175</v>
      </c>
      <c r="F10" s="10">
        <f t="shared" si="0"/>
        <v>5514846057</v>
      </c>
      <c r="G10" s="10">
        <f t="shared" si="0"/>
        <v>5287719250</v>
      </c>
      <c r="H10" s="10">
        <f t="shared" si="0"/>
        <v>4967608726</v>
      </c>
      <c r="I10" s="10">
        <f t="shared" si="0"/>
        <v>227126807</v>
      </c>
    </row>
    <row r="11" spans="1:10" s="2" customFormat="1" ht="6.75" customHeight="1">
      <c r="A11" s="12"/>
      <c r="B11" s="12"/>
      <c r="C11" s="12"/>
      <c r="D11" s="13"/>
      <c r="E11" s="14"/>
      <c r="F11" s="13"/>
      <c r="G11" s="13"/>
      <c r="H11" s="13"/>
      <c r="I11" s="13"/>
    </row>
    <row r="12" spans="1:10" s="4" customFormat="1" ht="12">
      <c r="A12" s="38" t="s">
        <v>14</v>
      </c>
      <c r="B12" s="38"/>
      <c r="C12" s="38"/>
      <c r="D12" s="11">
        <f>SUM(D14,D18,D28,D33,D37,D43)</f>
        <v>5501281882</v>
      </c>
      <c r="E12" s="11">
        <f t="shared" ref="E12:I12" si="1">SUM(E14,E18,E28,E33,E37,E43)</f>
        <v>13564175</v>
      </c>
      <c r="F12" s="11">
        <f t="shared" si="1"/>
        <v>5514846057</v>
      </c>
      <c r="G12" s="11">
        <f>SUM(G14,G18,G28,G33,G37,G43)</f>
        <v>5287719250</v>
      </c>
      <c r="H12" s="11">
        <f t="shared" si="1"/>
        <v>4967608726</v>
      </c>
      <c r="I12" s="11">
        <f t="shared" si="1"/>
        <v>227126807</v>
      </c>
    </row>
    <row r="13" spans="1:10" s="4" customFormat="1" ht="4.5" customHeight="1">
      <c r="A13" s="15"/>
      <c r="B13" s="15"/>
      <c r="C13" s="15"/>
      <c r="D13" s="11"/>
      <c r="E13" s="11"/>
      <c r="F13" s="11"/>
      <c r="G13" s="11"/>
      <c r="H13" s="11"/>
      <c r="I13" s="11"/>
    </row>
    <row r="14" spans="1:10" s="4" customFormat="1" ht="12.75" customHeight="1">
      <c r="A14" s="15"/>
      <c r="B14" s="38" t="s">
        <v>15</v>
      </c>
      <c r="C14" s="38"/>
      <c r="D14" s="11">
        <f>SUM(D15:D16)</f>
        <v>0</v>
      </c>
      <c r="E14" s="11">
        <f t="shared" ref="E14:I14" si="2">SUM(E15:E16)</f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</row>
    <row r="15" spans="1:10" s="5" customFormat="1" ht="12.75" customHeight="1">
      <c r="A15" s="15"/>
      <c r="B15" s="15"/>
      <c r="C15" s="16" t="s">
        <v>16</v>
      </c>
      <c r="D15" s="17">
        <v>0</v>
      </c>
      <c r="E15" s="17">
        <v>0</v>
      </c>
      <c r="F15" s="17">
        <f>D15+E15</f>
        <v>0</v>
      </c>
      <c r="G15" s="17">
        <v>0</v>
      </c>
      <c r="H15" s="17">
        <v>0</v>
      </c>
      <c r="I15" s="17">
        <f>F15-G15</f>
        <v>0</v>
      </c>
      <c r="J15" s="4"/>
    </row>
    <row r="16" spans="1:10" s="5" customFormat="1" ht="12.75" customHeight="1">
      <c r="A16" s="15"/>
      <c r="B16" s="15"/>
      <c r="C16" s="16" t="s">
        <v>17</v>
      </c>
      <c r="D16" s="17">
        <v>0</v>
      </c>
      <c r="E16" s="17">
        <v>0</v>
      </c>
      <c r="F16" s="17">
        <f>D16+E16</f>
        <v>0</v>
      </c>
      <c r="G16" s="17">
        <v>0</v>
      </c>
      <c r="H16" s="17">
        <v>0</v>
      </c>
      <c r="I16" s="17">
        <f>F16-G16</f>
        <v>0</v>
      </c>
      <c r="J16" s="4"/>
    </row>
    <row r="17" spans="1:10" s="5" customFormat="1" ht="3" customHeight="1">
      <c r="A17" s="15"/>
      <c r="B17" s="15"/>
      <c r="C17" s="15"/>
      <c r="D17" s="15"/>
      <c r="E17" s="15"/>
      <c r="F17" s="15"/>
      <c r="G17" s="15"/>
      <c r="H17" s="15"/>
      <c r="I17" s="15"/>
      <c r="J17" s="4"/>
    </row>
    <row r="18" spans="1:10" s="5" customFormat="1" ht="12.75" customHeight="1">
      <c r="A18" s="15"/>
      <c r="B18" s="38" t="s">
        <v>18</v>
      </c>
      <c r="C18" s="38"/>
      <c r="D18" s="11">
        <f>SUM(D19:D26)</f>
        <v>1762911464</v>
      </c>
      <c r="E18" s="11">
        <f t="shared" ref="E18:I18" si="3">SUM(E19:E26)</f>
        <v>62794622</v>
      </c>
      <c r="F18" s="11">
        <f t="shared" si="3"/>
        <v>1825706086</v>
      </c>
      <c r="G18" s="11">
        <f t="shared" si="3"/>
        <v>1732717861</v>
      </c>
      <c r="H18" s="11">
        <f t="shared" si="3"/>
        <v>1412607337</v>
      </c>
      <c r="I18" s="11">
        <f t="shared" si="3"/>
        <v>92988225</v>
      </c>
      <c r="J18" s="4"/>
    </row>
    <row r="19" spans="1:10" s="5" customFormat="1" ht="12.75" customHeight="1">
      <c r="A19" s="15"/>
      <c r="B19" s="15"/>
      <c r="C19" s="16" t="s">
        <v>19</v>
      </c>
      <c r="D19" s="17">
        <v>1762911464</v>
      </c>
      <c r="E19" s="17">
        <v>62794622</v>
      </c>
      <c r="F19" s="17">
        <f>D19+E19</f>
        <v>1825706086</v>
      </c>
      <c r="G19" s="17">
        <v>1732717861</v>
      </c>
      <c r="H19" s="17">
        <v>1412607337</v>
      </c>
      <c r="I19" s="17">
        <f t="shared" ref="I19:I26" si="4">F19-G19</f>
        <v>92988225</v>
      </c>
      <c r="J19" s="4"/>
    </row>
    <row r="20" spans="1:10" s="5" customFormat="1" ht="12.75" customHeight="1">
      <c r="A20" s="15"/>
      <c r="B20" s="15"/>
      <c r="C20" s="16" t="s">
        <v>20</v>
      </c>
      <c r="D20" s="17">
        <v>0</v>
      </c>
      <c r="E20" s="17">
        <v>0</v>
      </c>
      <c r="F20" s="17">
        <f t="shared" ref="F20:F26" si="5">D20+E20</f>
        <v>0</v>
      </c>
      <c r="G20" s="17">
        <v>0</v>
      </c>
      <c r="H20" s="17">
        <v>0</v>
      </c>
      <c r="I20" s="17">
        <f t="shared" si="4"/>
        <v>0</v>
      </c>
      <c r="J20" s="4"/>
    </row>
    <row r="21" spans="1:10" s="5" customFormat="1" ht="12.75" customHeight="1">
      <c r="A21" s="18"/>
      <c r="B21" s="18"/>
      <c r="C21" s="19" t="s">
        <v>21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4"/>
        <v>0</v>
      </c>
    </row>
    <row r="22" spans="1:10" s="5" customFormat="1" ht="12.75" customHeight="1">
      <c r="A22" s="18"/>
      <c r="B22" s="18"/>
      <c r="C22" s="19" t="s">
        <v>22</v>
      </c>
      <c r="D22" s="17">
        <v>0</v>
      </c>
      <c r="E22" s="17">
        <v>0</v>
      </c>
      <c r="F22" s="17">
        <f t="shared" si="5"/>
        <v>0</v>
      </c>
      <c r="G22" s="17">
        <v>0</v>
      </c>
      <c r="H22" s="17">
        <v>0</v>
      </c>
      <c r="I22" s="17">
        <f t="shared" si="4"/>
        <v>0</v>
      </c>
    </row>
    <row r="23" spans="1:10" s="5" customFormat="1" ht="12.75" customHeight="1">
      <c r="A23" s="18"/>
      <c r="B23" s="18"/>
      <c r="C23" s="19" t="s">
        <v>23</v>
      </c>
      <c r="D23" s="17">
        <v>0</v>
      </c>
      <c r="E23" s="17">
        <v>0</v>
      </c>
      <c r="F23" s="17">
        <f t="shared" si="5"/>
        <v>0</v>
      </c>
      <c r="G23" s="17">
        <v>0</v>
      </c>
      <c r="H23" s="17">
        <v>0</v>
      </c>
      <c r="I23" s="17">
        <f t="shared" si="4"/>
        <v>0</v>
      </c>
    </row>
    <row r="24" spans="1:10" s="5" customFormat="1" ht="12.75" customHeight="1">
      <c r="A24" s="18"/>
      <c r="B24" s="18"/>
      <c r="C24" s="19" t="s">
        <v>24</v>
      </c>
      <c r="D24" s="17">
        <v>0</v>
      </c>
      <c r="E24" s="17">
        <v>0</v>
      </c>
      <c r="F24" s="17">
        <f t="shared" si="5"/>
        <v>0</v>
      </c>
      <c r="G24" s="17">
        <v>0</v>
      </c>
      <c r="H24" s="17">
        <v>0</v>
      </c>
      <c r="I24" s="17">
        <f t="shared" si="4"/>
        <v>0</v>
      </c>
    </row>
    <row r="25" spans="1:10" s="5" customFormat="1" ht="12.75" customHeight="1">
      <c r="A25" s="18"/>
      <c r="B25" s="18"/>
      <c r="C25" s="19" t="s">
        <v>25</v>
      </c>
      <c r="D25" s="17">
        <v>0</v>
      </c>
      <c r="E25" s="17">
        <v>0</v>
      </c>
      <c r="F25" s="17">
        <f t="shared" si="5"/>
        <v>0</v>
      </c>
      <c r="G25" s="17">
        <v>0</v>
      </c>
      <c r="H25" s="17">
        <v>0</v>
      </c>
      <c r="I25" s="17">
        <f t="shared" si="4"/>
        <v>0</v>
      </c>
    </row>
    <row r="26" spans="1:10" s="5" customFormat="1" ht="12.75" customHeight="1">
      <c r="A26" s="18"/>
      <c r="B26" s="18"/>
      <c r="C26" s="19" t="s">
        <v>26</v>
      </c>
      <c r="D26" s="17">
        <v>0</v>
      </c>
      <c r="E26" s="17">
        <v>0</v>
      </c>
      <c r="F26" s="17">
        <f t="shared" si="5"/>
        <v>0</v>
      </c>
      <c r="G26" s="17">
        <v>0</v>
      </c>
      <c r="H26" s="17">
        <v>0</v>
      </c>
      <c r="I26" s="17">
        <f t="shared" si="4"/>
        <v>0</v>
      </c>
    </row>
    <row r="27" spans="1:10" s="5" customFormat="1" ht="3" customHeight="1">
      <c r="A27" s="18"/>
      <c r="B27" s="18"/>
      <c r="C27" s="18"/>
      <c r="D27" s="15"/>
      <c r="E27" s="15"/>
      <c r="F27" s="15"/>
      <c r="G27" s="15"/>
      <c r="H27" s="15"/>
      <c r="I27" s="15"/>
    </row>
    <row r="28" spans="1:10" s="5" customFormat="1" ht="12.75" customHeight="1">
      <c r="A28" s="18"/>
      <c r="B28" s="36" t="s">
        <v>27</v>
      </c>
      <c r="C28" s="36"/>
      <c r="D28" s="11">
        <f>SUM(D29:D31)</f>
        <v>0</v>
      </c>
      <c r="E28" s="11">
        <f t="shared" ref="E28:I28" si="6">SUM(E29:E31)</f>
        <v>0</v>
      </c>
      <c r="F28" s="11">
        <f t="shared" si="6"/>
        <v>0</v>
      </c>
      <c r="G28" s="11">
        <f t="shared" si="6"/>
        <v>0</v>
      </c>
      <c r="H28" s="11">
        <f t="shared" si="6"/>
        <v>0</v>
      </c>
      <c r="I28" s="11">
        <f t="shared" si="6"/>
        <v>0</v>
      </c>
    </row>
    <row r="29" spans="1:10" s="5" customFormat="1" ht="12.75" customHeight="1">
      <c r="A29" s="18"/>
      <c r="B29" s="18"/>
      <c r="C29" s="19" t="s">
        <v>28</v>
      </c>
      <c r="D29" s="17">
        <v>0</v>
      </c>
      <c r="E29" s="17">
        <v>0</v>
      </c>
      <c r="F29" s="17">
        <f t="shared" ref="F29:F31" si="7">D29+E29</f>
        <v>0</v>
      </c>
      <c r="G29" s="17">
        <v>0</v>
      </c>
      <c r="H29" s="17">
        <v>0</v>
      </c>
      <c r="I29" s="17">
        <f t="shared" ref="I29:I31" si="8">F29-G29</f>
        <v>0</v>
      </c>
    </row>
    <row r="30" spans="1:10" s="5" customFormat="1" ht="12.75" customHeight="1">
      <c r="A30" s="18"/>
      <c r="B30" s="18"/>
      <c r="C30" s="19" t="s">
        <v>29</v>
      </c>
      <c r="D30" s="17">
        <v>0</v>
      </c>
      <c r="E30" s="17">
        <v>0</v>
      </c>
      <c r="F30" s="17">
        <f t="shared" si="7"/>
        <v>0</v>
      </c>
      <c r="G30" s="17">
        <v>0</v>
      </c>
      <c r="H30" s="17">
        <v>0</v>
      </c>
      <c r="I30" s="17">
        <f t="shared" si="8"/>
        <v>0</v>
      </c>
    </row>
    <row r="31" spans="1:10" s="5" customFormat="1" ht="12.75" customHeight="1">
      <c r="A31" s="18"/>
      <c r="B31" s="18"/>
      <c r="C31" s="19" t="s">
        <v>30</v>
      </c>
      <c r="D31" s="17">
        <v>0</v>
      </c>
      <c r="E31" s="17">
        <v>0</v>
      </c>
      <c r="F31" s="17">
        <f t="shared" si="7"/>
        <v>0</v>
      </c>
      <c r="G31" s="17">
        <v>0</v>
      </c>
      <c r="H31" s="17">
        <v>0</v>
      </c>
      <c r="I31" s="17">
        <f t="shared" si="8"/>
        <v>0</v>
      </c>
    </row>
    <row r="32" spans="1:10" s="5" customFormat="1" ht="3" customHeight="1">
      <c r="A32" s="18"/>
      <c r="B32" s="18"/>
      <c r="C32" s="18"/>
      <c r="D32" s="15"/>
      <c r="E32" s="15"/>
      <c r="F32" s="15"/>
      <c r="G32" s="15"/>
      <c r="H32" s="15"/>
      <c r="I32" s="15"/>
    </row>
    <row r="33" spans="1:14" s="5" customFormat="1" ht="12.75" customHeight="1">
      <c r="A33" s="18"/>
      <c r="B33" s="36" t="s">
        <v>31</v>
      </c>
      <c r="C33" s="36"/>
      <c r="D33" s="11">
        <f>SUM(D34:D35)</f>
        <v>0</v>
      </c>
      <c r="E33" s="11">
        <f t="shared" ref="E33:I33" si="9">SUM(E34:E35)</f>
        <v>0</v>
      </c>
      <c r="F33" s="11">
        <f t="shared" si="9"/>
        <v>0</v>
      </c>
      <c r="G33" s="11">
        <f t="shared" si="9"/>
        <v>0</v>
      </c>
      <c r="H33" s="11">
        <f t="shared" si="9"/>
        <v>0</v>
      </c>
      <c r="I33" s="11">
        <f t="shared" si="9"/>
        <v>0</v>
      </c>
    </row>
    <row r="34" spans="1:14" s="5" customFormat="1" ht="12.75" customHeight="1">
      <c r="A34" s="18"/>
      <c r="B34" s="18"/>
      <c r="C34" s="19" t="s">
        <v>32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f t="shared" ref="I34:I35" si="10">F34-G34</f>
        <v>0</v>
      </c>
    </row>
    <row r="35" spans="1:14" s="5" customFormat="1" ht="12.75" customHeight="1">
      <c r="A35" s="18"/>
      <c r="B35" s="18"/>
      <c r="C35" s="19" t="s">
        <v>33</v>
      </c>
      <c r="D35" s="17">
        <v>0</v>
      </c>
      <c r="E35" s="17">
        <v>0</v>
      </c>
      <c r="F35" s="17">
        <f t="shared" ref="F35" si="11">D35+E35</f>
        <v>0</v>
      </c>
      <c r="G35" s="17">
        <v>0</v>
      </c>
      <c r="H35" s="17">
        <v>0</v>
      </c>
      <c r="I35" s="17">
        <f t="shared" si="10"/>
        <v>0</v>
      </c>
    </row>
    <row r="36" spans="1:14" s="5" customFormat="1" ht="3" customHeight="1">
      <c r="A36" s="18"/>
      <c r="B36" s="18"/>
      <c r="C36" s="18"/>
      <c r="D36" s="15"/>
      <c r="E36" s="15"/>
      <c r="F36" s="15"/>
      <c r="G36" s="15"/>
      <c r="H36" s="15"/>
      <c r="I36" s="15"/>
    </row>
    <row r="37" spans="1:14" s="5" customFormat="1" ht="12.75" customHeight="1">
      <c r="A37" s="18"/>
      <c r="B37" s="36" t="s">
        <v>34</v>
      </c>
      <c r="C37" s="36"/>
      <c r="D37" s="11">
        <f>SUM(D38:D41)</f>
        <v>2138370418</v>
      </c>
      <c r="E37" s="11">
        <f t="shared" ref="E37:I37" si="12">SUM(E38:E41)</f>
        <v>-365793919</v>
      </c>
      <c r="F37" s="11">
        <f t="shared" si="12"/>
        <v>1772576499</v>
      </c>
      <c r="G37" s="11">
        <f t="shared" si="12"/>
        <v>1638437917</v>
      </c>
      <c r="H37" s="11">
        <f t="shared" si="12"/>
        <v>1638437917</v>
      </c>
      <c r="I37" s="11">
        <f t="shared" si="12"/>
        <v>134138582</v>
      </c>
    </row>
    <row r="38" spans="1:14" s="5" customFormat="1" ht="12.75" customHeight="1">
      <c r="A38" s="18"/>
      <c r="B38" s="18"/>
      <c r="C38" s="19" t="s">
        <v>35</v>
      </c>
      <c r="D38" s="17">
        <v>2125675783</v>
      </c>
      <c r="E38" s="17">
        <v>-718771321</v>
      </c>
      <c r="F38" s="17">
        <f>D38+E38</f>
        <v>1406904462</v>
      </c>
      <c r="G38" s="17">
        <v>1272765880</v>
      </c>
      <c r="H38" s="17">
        <v>1272765880</v>
      </c>
      <c r="I38" s="17">
        <f>F38-G38</f>
        <v>134138582</v>
      </c>
    </row>
    <row r="39" spans="1:14" s="6" customFormat="1" ht="12.75" customHeight="1">
      <c r="A39" s="30"/>
      <c r="B39" s="30"/>
      <c r="C39" s="19" t="s">
        <v>36</v>
      </c>
      <c r="D39" s="17">
        <v>12694635</v>
      </c>
      <c r="E39" s="17">
        <v>352977402</v>
      </c>
      <c r="F39" s="17">
        <f>D39+E39</f>
        <v>365672037</v>
      </c>
      <c r="G39" s="17">
        <v>365672037</v>
      </c>
      <c r="H39" s="17">
        <v>365672037</v>
      </c>
      <c r="I39" s="17">
        <f>F39-G39</f>
        <v>0</v>
      </c>
      <c r="J39" s="31"/>
    </row>
    <row r="40" spans="1:14" s="6" customFormat="1" ht="12.75" customHeight="1">
      <c r="A40" s="30"/>
      <c r="B40" s="30"/>
      <c r="C40" s="19" t="s">
        <v>37</v>
      </c>
      <c r="D40" s="17">
        <v>0</v>
      </c>
      <c r="E40" s="17">
        <v>0</v>
      </c>
      <c r="F40" s="17">
        <f t="shared" ref="F40:F41" si="13">D40+E40</f>
        <v>0</v>
      </c>
      <c r="G40" s="17">
        <v>0</v>
      </c>
      <c r="H40" s="17">
        <v>0</v>
      </c>
      <c r="I40" s="17">
        <f t="shared" ref="I40:I41" si="14">F40-G40</f>
        <v>0</v>
      </c>
      <c r="J40" s="31"/>
    </row>
    <row r="41" spans="1:14" s="6" customFormat="1" ht="12.75" customHeight="1">
      <c r="A41" s="30"/>
      <c r="B41" s="30"/>
      <c r="C41" s="19" t="s">
        <v>38</v>
      </c>
      <c r="D41" s="17">
        <v>0</v>
      </c>
      <c r="E41" s="17">
        <v>0</v>
      </c>
      <c r="F41" s="17">
        <f t="shared" si="13"/>
        <v>0</v>
      </c>
      <c r="G41" s="17">
        <v>0</v>
      </c>
      <c r="H41" s="17">
        <v>0</v>
      </c>
      <c r="I41" s="17">
        <f t="shared" si="14"/>
        <v>0</v>
      </c>
      <c r="J41" s="31"/>
    </row>
    <row r="42" spans="1:14" s="6" customFormat="1" ht="3" customHeight="1">
      <c r="A42" s="30"/>
      <c r="B42" s="30"/>
      <c r="C42" s="30"/>
      <c r="D42" s="15"/>
      <c r="E42" s="15"/>
      <c r="F42" s="15"/>
      <c r="G42" s="15"/>
      <c r="H42" s="15"/>
      <c r="I42" s="15"/>
      <c r="J42" s="31"/>
    </row>
    <row r="43" spans="1:14" s="6" customFormat="1" ht="12.75" customHeight="1">
      <c r="A43" s="30"/>
      <c r="B43" s="36" t="s">
        <v>39</v>
      </c>
      <c r="C43" s="36"/>
      <c r="D43" s="11">
        <f>SUM(D44)</f>
        <v>1600000000</v>
      </c>
      <c r="E43" s="11">
        <f t="shared" ref="E43:I43" si="15">SUM(E44)</f>
        <v>316563472</v>
      </c>
      <c r="F43" s="11">
        <f t="shared" si="15"/>
        <v>1916563472</v>
      </c>
      <c r="G43" s="11">
        <f t="shared" si="15"/>
        <v>1916563472</v>
      </c>
      <c r="H43" s="11">
        <f t="shared" si="15"/>
        <v>1916563472</v>
      </c>
      <c r="I43" s="11">
        <f t="shared" si="15"/>
        <v>0</v>
      </c>
      <c r="J43" s="31"/>
      <c r="K43" s="28"/>
      <c r="L43" s="28"/>
      <c r="M43" s="28"/>
      <c r="N43" s="28"/>
    </row>
    <row r="44" spans="1:14" s="6" customFormat="1" ht="12.75" customHeight="1">
      <c r="A44" s="30"/>
      <c r="B44" s="30"/>
      <c r="C44" s="18" t="s">
        <v>40</v>
      </c>
      <c r="D44" s="17">
        <v>1600000000</v>
      </c>
      <c r="E44" s="17">
        <v>316563472</v>
      </c>
      <c r="F44" s="17">
        <f>D44+E44</f>
        <v>1916563472</v>
      </c>
      <c r="G44" s="17">
        <v>1916563472</v>
      </c>
      <c r="H44" s="17">
        <v>1916563472</v>
      </c>
      <c r="I44" s="17">
        <f>F44-G44</f>
        <v>0</v>
      </c>
      <c r="J44" s="31"/>
      <c r="K44" s="28"/>
      <c r="L44" s="28"/>
      <c r="M44" s="28"/>
      <c r="N44" s="28"/>
    </row>
    <row r="45" spans="1:14" s="6" customFormat="1" ht="4.5" customHeight="1">
      <c r="A45" s="30"/>
      <c r="B45" s="30"/>
      <c r="C45" s="30"/>
      <c r="D45" s="15"/>
      <c r="E45" s="15"/>
      <c r="F45" s="15"/>
      <c r="G45" s="15"/>
      <c r="H45" s="15"/>
      <c r="I45" s="15"/>
      <c r="J45" s="31"/>
      <c r="K45" s="28"/>
      <c r="L45" s="28"/>
      <c r="M45" s="28"/>
      <c r="N45" s="28"/>
    </row>
    <row r="46" spans="1:14" s="5" customFormat="1" ht="12.75" customHeight="1">
      <c r="A46" s="36" t="s">
        <v>41</v>
      </c>
      <c r="B46" s="36"/>
      <c r="C46" s="36"/>
      <c r="D46" s="11">
        <v>0</v>
      </c>
      <c r="E46" s="11">
        <v>0</v>
      </c>
      <c r="F46" s="11">
        <f t="shared" ref="F46" si="16">D46+E46</f>
        <v>0</v>
      </c>
      <c r="G46" s="11">
        <v>0</v>
      </c>
      <c r="H46" s="11">
        <v>0</v>
      </c>
      <c r="I46" s="11">
        <f>F46-G46</f>
        <v>0</v>
      </c>
      <c r="K46" s="17"/>
      <c r="L46" s="17"/>
      <c r="M46" s="17"/>
      <c r="N46" s="17"/>
    </row>
    <row r="47" spans="1:14" s="5" customFormat="1" ht="3" customHeight="1">
      <c r="A47" s="18"/>
      <c r="B47" s="18"/>
      <c r="C47" s="18"/>
      <c r="D47" s="11"/>
      <c r="E47" s="11"/>
      <c r="F47" s="11"/>
      <c r="G47" s="11"/>
      <c r="H47" s="11"/>
      <c r="I47" s="11"/>
      <c r="K47" s="17"/>
      <c r="L47" s="17"/>
      <c r="M47" s="17"/>
      <c r="N47" s="17"/>
    </row>
    <row r="48" spans="1:14" s="5" customFormat="1" ht="12.75" customHeight="1">
      <c r="A48" s="36" t="s">
        <v>42</v>
      </c>
      <c r="B48" s="36"/>
      <c r="C48" s="36"/>
      <c r="D48" s="11">
        <v>0</v>
      </c>
      <c r="E48" s="11">
        <v>0</v>
      </c>
      <c r="F48" s="11">
        <f t="shared" ref="F48:F49" si="17">D48+E48</f>
        <v>0</v>
      </c>
      <c r="G48" s="11">
        <v>0</v>
      </c>
      <c r="H48" s="11">
        <v>0</v>
      </c>
      <c r="I48" s="11">
        <f t="shared" ref="I48:I49" si="18">F48-G48</f>
        <v>0</v>
      </c>
      <c r="K48" s="17"/>
      <c r="L48" s="17"/>
      <c r="M48" s="17"/>
      <c r="N48" s="17"/>
    </row>
    <row r="49" spans="1:14" s="5" customFormat="1" ht="12">
      <c r="A49" s="36" t="s">
        <v>43</v>
      </c>
      <c r="B49" s="36"/>
      <c r="C49" s="36"/>
      <c r="D49" s="11">
        <v>0</v>
      </c>
      <c r="E49" s="11">
        <v>0</v>
      </c>
      <c r="F49" s="11">
        <f t="shared" si="17"/>
        <v>0</v>
      </c>
      <c r="G49" s="11">
        <v>0</v>
      </c>
      <c r="H49" s="11">
        <v>0</v>
      </c>
      <c r="I49" s="11">
        <f t="shared" si="18"/>
        <v>0</v>
      </c>
      <c r="K49" s="17"/>
      <c r="L49" s="17"/>
      <c r="M49" s="17"/>
      <c r="N49" s="17"/>
    </row>
    <row r="50" spans="1:14" s="1" customFormat="1" ht="6" customHeight="1">
      <c r="A50" s="21"/>
      <c r="B50" s="21"/>
      <c r="C50" s="21"/>
      <c r="D50" s="21"/>
      <c r="E50" s="21"/>
      <c r="F50" s="21"/>
      <c r="G50" s="21"/>
      <c r="H50" s="21"/>
      <c r="I50" s="21"/>
      <c r="K50" s="17"/>
      <c r="L50" s="17"/>
      <c r="M50" s="17"/>
      <c r="N50" s="17"/>
    </row>
    <row r="51" spans="1:14" s="1" customFormat="1">
      <c r="A51" s="35" t="s">
        <v>46</v>
      </c>
      <c r="B51" s="34"/>
      <c r="C51" s="34"/>
      <c r="D51" s="34"/>
      <c r="E51" s="34"/>
      <c r="F51" s="34"/>
      <c r="G51" s="34"/>
      <c r="H51" s="34"/>
      <c r="I51" s="34"/>
      <c r="K51" s="17"/>
      <c r="L51" s="17"/>
      <c r="M51" s="17"/>
      <c r="N51" s="17"/>
    </row>
    <row r="52" spans="1:14" s="1" customFormat="1">
      <c r="A52" s="20"/>
      <c r="B52" s="20"/>
      <c r="C52" s="20"/>
      <c r="D52" s="20"/>
      <c r="E52" s="20"/>
      <c r="F52" s="20"/>
      <c r="G52" s="20"/>
      <c r="H52" s="20"/>
      <c r="I52" s="20"/>
      <c r="K52" s="17"/>
      <c r="L52" s="17"/>
      <c r="M52" s="17"/>
      <c r="N52" s="17"/>
    </row>
    <row r="53" spans="1:14" s="7" customFormat="1" ht="15">
      <c r="A53" s="22"/>
      <c r="B53" s="22"/>
      <c r="C53" s="23"/>
      <c r="D53" s="23"/>
      <c r="E53" s="23"/>
      <c r="F53" s="23"/>
      <c r="G53" s="24"/>
      <c r="H53" s="23"/>
      <c r="I53" s="23"/>
      <c r="J53" s="29"/>
      <c r="K53" s="17"/>
    </row>
    <row r="54" spans="1:14">
      <c r="A54" s="39"/>
      <c r="B54" s="39"/>
      <c r="C54" s="39"/>
      <c r="D54" s="39"/>
      <c r="E54" s="39"/>
      <c r="F54" s="39"/>
      <c r="G54" s="39"/>
      <c r="H54" s="39"/>
      <c r="I54" s="20"/>
    </row>
    <row r="55" spans="1:14">
      <c r="A55" s="39"/>
      <c r="B55" s="39"/>
      <c r="C55" s="39"/>
      <c r="D55" s="39"/>
      <c r="E55" s="39"/>
      <c r="F55" s="39"/>
      <c r="G55" s="39"/>
      <c r="H55" s="39"/>
      <c r="I55" s="20"/>
    </row>
    <row r="56" spans="1:14">
      <c r="A56" s="20"/>
      <c r="B56" s="20"/>
      <c r="C56" s="20"/>
      <c r="D56" s="20"/>
      <c r="E56" s="20" t="s">
        <v>44</v>
      </c>
      <c r="F56" s="20"/>
      <c r="G56" s="20"/>
      <c r="H56" s="20"/>
      <c r="I56" s="20"/>
    </row>
    <row r="57" spans="1:14">
      <c r="A57" s="20"/>
      <c r="B57" s="20"/>
      <c r="C57" s="20"/>
      <c r="D57" s="20"/>
      <c r="E57" s="20"/>
      <c r="F57" s="20"/>
      <c r="G57" s="20"/>
      <c r="H57" s="20"/>
      <c r="I57" s="20"/>
    </row>
    <row r="59" spans="1:14">
      <c r="E59" s="25"/>
    </row>
  </sheetData>
  <mergeCells count="21">
    <mergeCell ref="A1:I1"/>
    <mergeCell ref="A2:I2"/>
    <mergeCell ref="A3:I3"/>
    <mergeCell ref="A4:I4"/>
    <mergeCell ref="A5:I5"/>
    <mergeCell ref="A54:H54"/>
    <mergeCell ref="A55:H55"/>
    <mergeCell ref="B28:C28"/>
    <mergeCell ref="B33:C33"/>
    <mergeCell ref="B37:C37"/>
    <mergeCell ref="B43:C43"/>
    <mergeCell ref="A46:C46"/>
    <mergeCell ref="I6:I7"/>
    <mergeCell ref="A6:C8"/>
    <mergeCell ref="A48:C48"/>
    <mergeCell ref="A49:C49"/>
    <mergeCell ref="D6:H6"/>
    <mergeCell ref="A10:C10"/>
    <mergeCell ref="A12:C12"/>
    <mergeCell ref="B14:C14"/>
    <mergeCell ref="B18:C18"/>
  </mergeCells>
  <pageMargins left="0.70763888888888904" right="0.70763888888888904" top="0.43263888888888902" bottom="0.74791666666666701" header="0.31388888888888899" footer="0.31388888888888899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Programatico</vt:lpstr>
      <vt:lpstr>'19 Programatico'!Área_de_impresión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2020-02-19T19:22:00Z</cp:lastPrinted>
  <dcterms:created xsi:type="dcterms:W3CDTF">2016-05-11T16:34:00Z</dcterms:created>
  <dcterms:modified xsi:type="dcterms:W3CDTF">2022-03-18T21:51:51Z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2058-11.2.0.10132</vt:lpwstr>
  </property>
</Properties>
</file>