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E27" i="1" s="1"/>
  <c r="E8" i="1" s="1"/>
  <c r="F8" i="1" s="1"/>
  <c r="E29" i="1"/>
  <c r="F29" i="1" s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F10" i="1" s="1"/>
  <c r="E12" i="1"/>
  <c r="E10" i="1"/>
  <c r="D10" i="1"/>
  <c r="D8" i="1" s="1"/>
  <c r="C10" i="1"/>
  <c r="B10" i="1"/>
  <c r="B8" i="1" s="1"/>
  <c r="C8" i="1"/>
  <c r="F31" i="1" l="1"/>
  <c r="F27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<sst xmlns="http://schemas.openxmlformats.org/spreadsheetml/2006/main" count="31" uniqueCount="31">
  <si>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</si>
  <si>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GOBIERNO ESTATAL</t>
  </si>
  <si>
    <t xml:space="preserve">ESTADO ANALÍTICO DEL ACTIVO CONSOLIDADO </t>
  </si>
  <si>
    <t>DEL 1 DE ENERO AL 31 DE DICIEMBRE DE 2021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</si>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</sst>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67373406314</v>
      </c>
      <c r="C8" s="17">
        <f t="shared" ref="C8:E8" si="0">SUM(C10+C27)</f>
        <v>3595760959817</v>
      </c>
      <c r="D8" s="17">
        <f t="shared" si="0"/>
        <v>3597134985991</v>
      </c>
      <c r="E8" s="16">
        <f t="shared" si="0"/>
        <v>65999380140</v>
      </c>
      <c r="F8" s="16">
        <f>SUM(E8-B8)</f>
        <v>-1374026174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9830154021</v>
      </c>
      <c r="C10" s="21">
        <f t="shared" ref="C10:F10" si="1">SUM(C12:C24)</f>
        <v>3575238682369</v>
      </c>
      <c r="D10" s="21">
        <f t="shared" si="1"/>
        <v>3576776651909</v>
      </c>
      <c r="E10" s="20">
        <f t="shared" si="1"/>
        <v>8292184481</v>
      </c>
      <c r="F10" s="20">
        <f t="shared" si="1"/>
        <v>-1537969540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9236149918</v>
      </c>
      <c r="C12" s="24">
        <v>3505899351607</v>
      </c>
      <c r="D12" s="24">
        <v>3507064311533</v>
      </c>
      <c r="E12" s="23">
        <f>SUM(B12+C12-D12)</f>
        <v>8071189992</v>
      </c>
      <c r="F12" s="23">
        <f>SUM(E12-B12)</f>
        <v>-1164959926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251725451</v>
      </c>
      <c r="C14" s="23">
        <v>68511026486</v>
      </c>
      <c r="D14" s="23">
        <v>68611896973</v>
      </c>
      <c r="E14" s="23">
        <f>SUM(B14+C14-D14)</f>
        <v>150854964</v>
      </c>
      <c r="F14" s="23">
        <f>SUM(E14-B14)</f>
        <v>-100870487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258460872</v>
      </c>
      <c r="C16" s="23">
        <v>752492328</v>
      </c>
      <c r="D16" s="23">
        <v>1010953200</v>
      </c>
      <c r="E16" s="23">
        <f>SUM(B16+C16-D16)</f>
        <v>0</v>
      </c>
      <c r="F16" s="23">
        <f>SUM(E16-B16)</f>
        <v>-258460872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679510</v>
      </c>
      <c r="C18" s="23">
        <v>0</v>
      </c>
      <c r="D18" s="23"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83138270</v>
      </c>
      <c r="C20" s="23">
        <v>75811948</v>
      </c>
      <c r="D20" s="23">
        <v>89490203</v>
      </c>
      <c r="E20" s="23">
        <f>SUM(B20+C20-D20)</f>
        <v>69460015</v>
      </c>
      <c r="F20" s="23">
        <f>SUM(E20-B20)</f>
        <v>-13678255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57543252293</v>
      </c>
      <c r="C27" s="20">
        <f>SUM(C29:C45)</f>
        <v>20522277448</v>
      </c>
      <c r="D27" s="20">
        <f>SUM(D29:D45)</f>
        <v>20358334082</v>
      </c>
      <c r="E27" s="20">
        <f>SUM(E29:E45)</f>
        <v>57707195659</v>
      </c>
      <c r="F27" s="20">
        <f>SUM(F29:F45)</f>
        <v>163943366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769930247</v>
      </c>
      <c r="C29" s="23">
        <v>1834889608</v>
      </c>
      <c r="D29" s="23">
        <v>1806925293</v>
      </c>
      <c r="E29" s="23">
        <f>SUM(B29+C29-D29)</f>
        <v>797894562</v>
      </c>
      <c r="F29" s="23">
        <f>SUM(E29-B29)</f>
        <v>27964315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5267230481</v>
      </c>
      <c r="C31" s="23">
        <v>4254069530</v>
      </c>
      <c r="D31" s="23">
        <v>4159762615</v>
      </c>
      <c r="E31" s="23">
        <f>SUM(B31+C31-D31)</f>
        <v>5361537396</v>
      </c>
      <c r="F31" s="23">
        <f>SUM(E31-B31)</f>
        <v>94306915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41336521502</v>
      </c>
      <c r="C33" s="23">
        <v>2875249920</v>
      </c>
      <c r="D33" s="23">
        <v>2087567553</v>
      </c>
      <c r="E33" s="23">
        <f>SUM(B33+C33-D33)</f>
        <v>42124203869</v>
      </c>
      <c r="F33" s="23">
        <f>SUM(E33-B33)</f>
        <v>787682367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4538642137</v>
      </c>
      <c r="C35" s="23">
        <v>649166008</v>
      </c>
      <c r="D35" s="23">
        <v>938329452</v>
      </c>
      <c r="E35" s="23">
        <f>SUM(B35+C35-D35)</f>
        <v>4249478693</v>
      </c>
      <c r="F35" s="23">
        <f>SUM(E35-B35)</f>
        <v>-289163444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184455762</v>
      </c>
      <c r="C37" s="23">
        <v>38879660</v>
      </c>
      <c r="D37" s="23">
        <v>14945742</v>
      </c>
      <c r="E37" s="23">
        <f>SUM(B37+C37-D37)</f>
        <v>208389680</v>
      </c>
      <c r="F37" s="23">
        <f>SUM(E37-B37)</f>
        <v>23933918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-99957745</v>
      </c>
      <c r="C39" s="23">
        <v>418770721</v>
      </c>
      <c r="D39" s="23">
        <v>429351986</v>
      </c>
      <c r="E39" s="23">
        <f>SUM(B39+C39-D39)</f>
        <v>-110539010</v>
      </c>
      <c r="F39" s="23">
        <f>SUM(E39-B39)</f>
        <v>-10581265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5387071708</v>
      </c>
      <c r="C41" s="23">
        <v>10435050654</v>
      </c>
      <c r="D41" s="23">
        <v>10822774718</v>
      </c>
      <c r="E41" s="23">
        <f>SUM(B41+C41-D41)</f>
        <v>4999347644</v>
      </c>
      <c r="F41" s="23">
        <f>SUM(E41-B41)</f>
        <v>-387724064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159358201</v>
      </c>
      <c r="C45" s="23">
        <v>16201347</v>
      </c>
      <c r="D45" s="23">
        <v>98676723</v>
      </c>
      <c r="E45" s="23">
        <f>SUM(B45+C45-D45)</f>
        <v>76882825</v>
      </c>
      <c r="F45" s="23">
        <f>SUM(E45-B45)</f>
        <v>-82475376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2022-04-05T19:02:51Z</dcterms:created>
  <dcterms:modified xsi:type="dcterms:W3CDTF">2022-04-05T19:02:51Z</dcterms:modified>
</cp:coreProperties>
</file>