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Nueva carpeta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H23" i="1" s="1"/>
  <c r="G23" i="1"/>
  <c r="F23" i="1"/>
  <c r="E23" i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<sst xmlns="http://schemas.openxmlformats.org/spreadsheetml/2006/main" count="50" uniqueCount="50">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</sst>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7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0" borderId="0" xfId="1" applyNumberFormat="1" applyFont="1" applyFill="1" applyBorder="1" applyAlignment="1" applyProtection="1">
      <alignment horizontal="center" vertical="top"/>
      <protection locked="0"/>
    </xf>
    <xf numFmtId="166" fontId="9" fillId="0" borderId="0" xfId="2" applyNumberFormat="1" applyFont="1" applyFill="1" applyBorder="1" applyAlignment="1">
      <alignment horizontal="right" vertical="top"/>
    </xf>
    <xf numFmtId="0" fontId="2" fillId="0" borderId="0" xfId="1" applyFill="1" applyAlignment="1">
      <alignment vertical="top"/>
    </xf>
    <xf numFmtId="164" fontId="9" fillId="0" borderId="0" xfId="1" applyNumberFormat="1" applyFont="1" applyFill="1" applyBorder="1" applyAlignment="1" applyProtection="1">
      <alignment horizontal="left" vertical="top"/>
      <protection locked="0"/>
    </xf>
    <xf numFmtId="166" fontId="9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horizontal="left" vertical="top"/>
      <protection locked="0"/>
    </xf>
    <xf numFmtId="166" fontId="2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 applyProtection="1">
      <alignment vertical="top"/>
      <protection locked="0"/>
    </xf>
    <xf numFmtId="166" fontId="2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 applyProtection="1">
      <alignment horizontal="justify" vertical="top" wrapText="1"/>
      <protection locked="0"/>
    </xf>
    <xf numFmtId="164" fontId="9" fillId="0" borderId="10" xfId="1" applyNumberFormat="1" applyFont="1" applyFill="1" applyBorder="1" applyAlignment="1" applyProtection="1">
      <alignment vertical="top"/>
      <protection locked="0"/>
    </xf>
    <xf numFmtId="164" fontId="2" fillId="0" borderId="10" xfId="1" applyNumberFormat="1" applyFont="1" applyFill="1" applyBorder="1" applyAlignment="1" applyProtection="1">
      <alignment horizontal="left" vertical="top"/>
      <protection locked="0"/>
    </xf>
    <xf numFmtId="166" fontId="2" fillId="0" borderId="10" xfId="2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/>
    </xf>
    <xf numFmtId="165" fontId="2" fillId="0" borderId="0" xfId="1" applyNumberFormat="1" applyFont="1" applyFill="1" applyBorder="1" applyAlignment="1">
      <alignment horizontal="center" vertical="top"/>
    </xf>
    <xf numFmtId="165" fontId="2" fillId="0" borderId="0" xfId="1" applyNumberFormat="1" applyFont="1" applyFill="1" applyBorder="1" applyAlignment="1">
      <alignment horizontal="right" vertical="top"/>
    </xf>
    <xf numFmtId="167" fontId="9" fillId="0" borderId="0" xfId="3" applyNumberFormat="1" applyFont="1" applyFill="1" applyBorder="1" applyAlignment="1">
      <alignment horizontal="right" vertical="top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/>
  </cellXfs>
  <cellStyles count="4">
    <cellStyle name="Normal" xfId="0" builtinId="0"/>
    <cellStyle name="Normal 12 3 2" xfId="2"/>
    <cellStyle name="Normal 13 2 3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zoomScale="80" zoomScaleNormal="80" workbookViewId="0">
      <selection activeCell="A10" sqref="A10:XFD11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4" customWidth="1"/>
    <col min="4" max="4" width="15.7109375" style="45" customWidth="1"/>
    <col min="5" max="8" width="15.7109375" style="44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s="20" customFormat="1" ht="3.75" customHeight="1" x14ac:dyDescent="0.25">
      <c r="A10" s="19"/>
      <c r="B10" s="19"/>
      <c r="C10" s="19"/>
      <c r="D10" s="19"/>
      <c r="E10" s="19"/>
      <c r="F10" s="19"/>
    </row>
    <row r="11" spans="1:8" s="23" customFormat="1" ht="16.5" customHeight="1" x14ac:dyDescent="0.25">
      <c r="A11" s="21" t="s">
        <v>16</v>
      </c>
      <c r="B11" s="21"/>
      <c r="C11" s="22">
        <f>SUM(C13,C23,C32,C43)</f>
        <v>75448067624</v>
      </c>
      <c r="D11" s="22">
        <f t="shared" ref="D11:G11" si="0">SUM(D13,D23,D32,D43)</f>
        <v>1326209263</v>
      </c>
      <c r="E11" s="22">
        <f>SUM(E13,E23,E32,E43)</f>
        <v>76774276887</v>
      </c>
      <c r="F11" s="22">
        <f t="shared" si="0"/>
        <v>74434882499</v>
      </c>
      <c r="G11" s="22">
        <f t="shared" si="0"/>
        <v>73025444867</v>
      </c>
      <c r="H11" s="22">
        <f>E11-F11</f>
        <v>2339394388</v>
      </c>
    </row>
    <row r="12" spans="1:8" s="23" customFormat="1" ht="9" customHeight="1" x14ac:dyDescent="0.25">
      <c r="A12" s="24"/>
      <c r="B12" s="24"/>
      <c r="C12" s="25"/>
      <c r="D12" s="25"/>
      <c r="E12" s="25"/>
      <c r="F12" s="25"/>
      <c r="G12" s="25"/>
      <c r="H12" s="25"/>
    </row>
    <row r="13" spans="1:8" s="23" customFormat="1" ht="18" customHeight="1" x14ac:dyDescent="0.25">
      <c r="A13" s="26" t="s">
        <v>17</v>
      </c>
      <c r="B13" s="26"/>
      <c r="C13" s="22">
        <f t="shared" ref="C13:G13" si="1">SUM(C14:C21)</f>
        <v>10271279098</v>
      </c>
      <c r="D13" s="22">
        <f>SUM(D14:D21)</f>
        <v>996714376</v>
      </c>
      <c r="E13" s="22">
        <f t="shared" si="1"/>
        <v>11267993474</v>
      </c>
      <c r="F13" s="22">
        <f t="shared" si="1"/>
        <v>9515189107</v>
      </c>
      <c r="G13" s="22">
        <f t="shared" si="1"/>
        <v>9235534896</v>
      </c>
      <c r="H13" s="22">
        <f>E13-F13</f>
        <v>1752804367</v>
      </c>
    </row>
    <row r="14" spans="1:8" s="23" customFormat="1" ht="13.5" customHeight="1" x14ac:dyDescent="0.25">
      <c r="A14" s="27"/>
      <c r="B14" s="28" t="s">
        <v>18</v>
      </c>
      <c r="C14" s="29">
        <v>500296532</v>
      </c>
      <c r="D14" s="29">
        <v>24014427</v>
      </c>
      <c r="E14" s="29">
        <f>C14+D14</f>
        <v>524310959</v>
      </c>
      <c r="F14" s="29">
        <v>518978097</v>
      </c>
      <c r="G14" s="29">
        <v>506284321</v>
      </c>
      <c r="H14" s="29">
        <f t="shared" ref="H14:H21" si="2">E14-F14</f>
        <v>5332862</v>
      </c>
    </row>
    <row r="15" spans="1:8" s="23" customFormat="1" ht="13.5" customHeight="1" x14ac:dyDescent="0.25">
      <c r="A15" s="27"/>
      <c r="B15" s="28" t="s">
        <v>19</v>
      </c>
      <c r="C15" s="29">
        <v>2771053779</v>
      </c>
      <c r="D15" s="29">
        <v>339271299</v>
      </c>
      <c r="E15" s="29">
        <f t="shared" ref="E15:E21" si="3">C15+D15</f>
        <v>3110325078</v>
      </c>
      <c r="F15" s="29">
        <v>3093427070</v>
      </c>
      <c r="G15" s="29">
        <v>2983458279</v>
      </c>
      <c r="H15" s="29">
        <f t="shared" si="2"/>
        <v>16898008</v>
      </c>
    </row>
    <row r="16" spans="1:8" s="23" customFormat="1" ht="13.5" customHeight="1" x14ac:dyDescent="0.25">
      <c r="A16" s="30"/>
      <c r="B16" s="28" t="s">
        <v>20</v>
      </c>
      <c r="C16" s="29">
        <v>1339414358</v>
      </c>
      <c r="D16" s="29">
        <v>7706138</v>
      </c>
      <c r="E16" s="29">
        <f t="shared" si="3"/>
        <v>1347120496</v>
      </c>
      <c r="F16" s="29">
        <v>1259237446</v>
      </c>
      <c r="G16" s="29">
        <v>1245628756</v>
      </c>
      <c r="H16" s="29">
        <f t="shared" si="2"/>
        <v>87883050</v>
      </c>
    </row>
    <row r="17" spans="1:8" s="23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2"/>
        <v>0</v>
      </c>
    </row>
    <row r="18" spans="1:8" s="23" customFormat="1" ht="13.5" customHeight="1" x14ac:dyDescent="0.25">
      <c r="A18" s="27"/>
      <c r="B18" s="28" t="s">
        <v>22</v>
      </c>
      <c r="C18" s="29">
        <v>2585623321</v>
      </c>
      <c r="D18" s="29">
        <v>476206110</v>
      </c>
      <c r="E18" s="29">
        <f t="shared" si="3"/>
        <v>3061829431</v>
      </c>
      <c r="F18" s="29">
        <v>1423093687</v>
      </c>
      <c r="G18" s="29">
        <v>1321786892</v>
      </c>
      <c r="H18" s="29">
        <f t="shared" si="2"/>
        <v>1638735744</v>
      </c>
    </row>
    <row r="19" spans="1:8" s="23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3"/>
        <v>0</v>
      </c>
      <c r="F19" s="29">
        <v>0</v>
      </c>
      <c r="G19" s="29">
        <v>0</v>
      </c>
      <c r="H19" s="29">
        <f t="shared" si="2"/>
        <v>0</v>
      </c>
    </row>
    <row r="20" spans="1:8" s="23" customFormat="1" ht="13.5" customHeight="1" x14ac:dyDescent="0.25">
      <c r="A20" s="27"/>
      <c r="B20" s="28" t="s">
        <v>24</v>
      </c>
      <c r="C20" s="29">
        <v>2783035240</v>
      </c>
      <c r="D20" s="29">
        <v>237661379</v>
      </c>
      <c r="E20" s="29">
        <f t="shared" si="3"/>
        <v>3020696619</v>
      </c>
      <c r="F20" s="29">
        <v>3017329013</v>
      </c>
      <c r="G20" s="29">
        <v>2978529319</v>
      </c>
      <c r="H20" s="29">
        <f t="shared" si="2"/>
        <v>3367606</v>
      </c>
    </row>
    <row r="21" spans="1:8" s="23" customFormat="1" ht="13.5" customHeight="1" x14ac:dyDescent="0.25">
      <c r="A21" s="27"/>
      <c r="B21" s="28" t="s">
        <v>25</v>
      </c>
      <c r="C21" s="29">
        <v>291855868</v>
      </c>
      <c r="D21" s="29">
        <v>-88144977</v>
      </c>
      <c r="E21" s="29">
        <f t="shared" si="3"/>
        <v>203710891</v>
      </c>
      <c r="F21" s="29">
        <v>203123794</v>
      </c>
      <c r="G21" s="29">
        <v>199847329</v>
      </c>
      <c r="H21" s="29">
        <f t="shared" si="2"/>
        <v>587097</v>
      </c>
    </row>
    <row r="22" spans="1:8" s="23" customFormat="1" ht="6" customHeight="1" x14ac:dyDescent="0.25">
      <c r="A22" s="30"/>
      <c r="B22" s="28"/>
      <c r="C22" s="31"/>
      <c r="D22" s="31"/>
      <c r="E22" s="31"/>
      <c r="F22" s="31"/>
      <c r="G22" s="31"/>
      <c r="H22" s="31"/>
    </row>
    <row r="23" spans="1:8" s="23" customFormat="1" ht="18" customHeight="1" x14ac:dyDescent="0.25">
      <c r="A23" s="32" t="s">
        <v>26</v>
      </c>
      <c r="B23" s="32"/>
      <c r="C23" s="22">
        <f>SUM(C24:C30)</f>
        <v>37524050698</v>
      </c>
      <c r="D23" s="22">
        <f t="shared" ref="D23:H23" si="4">SUM(D24:D30)</f>
        <v>581542044</v>
      </c>
      <c r="E23" s="22">
        <f t="shared" si="4"/>
        <v>38105592742</v>
      </c>
      <c r="F23" s="22">
        <f t="shared" si="4"/>
        <v>37529085246</v>
      </c>
      <c r="G23" s="22">
        <f t="shared" si="4"/>
        <v>36523921095</v>
      </c>
      <c r="H23" s="22">
        <f t="shared" si="4"/>
        <v>576507496</v>
      </c>
    </row>
    <row r="24" spans="1:8" s="23" customFormat="1" ht="13.5" customHeight="1" x14ac:dyDescent="0.25">
      <c r="A24" s="33"/>
      <c r="B24" s="28" t="s">
        <v>27</v>
      </c>
      <c r="C24" s="29">
        <v>193864780</v>
      </c>
      <c r="D24" s="29">
        <v>633102</v>
      </c>
      <c r="E24" s="29">
        <f t="shared" ref="E24:E30" si="5">C24+D24</f>
        <v>194497882</v>
      </c>
      <c r="F24" s="29">
        <v>194026632</v>
      </c>
      <c r="G24" s="29">
        <v>190783537</v>
      </c>
      <c r="H24" s="29">
        <f t="shared" ref="H24:H30" si="6">E24-F24</f>
        <v>471250</v>
      </c>
    </row>
    <row r="25" spans="1:8" s="23" customFormat="1" ht="13.5" customHeight="1" x14ac:dyDescent="0.25">
      <c r="A25" s="33"/>
      <c r="B25" s="28" t="s">
        <v>28</v>
      </c>
      <c r="C25" s="29">
        <v>1339608758</v>
      </c>
      <c r="D25" s="29">
        <v>-175793797</v>
      </c>
      <c r="E25" s="29">
        <f t="shared" si="5"/>
        <v>1163814961</v>
      </c>
      <c r="F25" s="29">
        <v>1163056150</v>
      </c>
      <c r="G25" s="29">
        <v>888431698</v>
      </c>
      <c r="H25" s="29">
        <f t="shared" si="6"/>
        <v>758811</v>
      </c>
    </row>
    <row r="26" spans="1:8" s="23" customFormat="1" ht="13.5" customHeight="1" x14ac:dyDescent="0.25">
      <c r="A26" s="33"/>
      <c r="B26" s="28" t="s">
        <v>29</v>
      </c>
      <c r="C26" s="29">
        <v>731918501</v>
      </c>
      <c r="D26" s="29">
        <v>-668734148</v>
      </c>
      <c r="E26" s="29">
        <f t="shared" si="5"/>
        <v>63184353</v>
      </c>
      <c r="F26" s="29">
        <v>59481916</v>
      </c>
      <c r="G26" s="29">
        <v>30751327</v>
      </c>
      <c r="H26" s="29">
        <f t="shared" si="6"/>
        <v>3702437</v>
      </c>
    </row>
    <row r="27" spans="1:8" s="23" customFormat="1" ht="13.5" customHeight="1" x14ac:dyDescent="0.25">
      <c r="A27" s="33"/>
      <c r="B27" s="28" t="s">
        <v>30</v>
      </c>
      <c r="C27" s="29">
        <v>281068766</v>
      </c>
      <c r="D27" s="29">
        <v>-29267519</v>
      </c>
      <c r="E27" s="29">
        <f t="shared" si="5"/>
        <v>251801247</v>
      </c>
      <c r="F27" s="29">
        <v>251750103</v>
      </c>
      <c r="G27" s="29">
        <v>144089486</v>
      </c>
      <c r="H27" s="29">
        <f t="shared" si="6"/>
        <v>51144</v>
      </c>
    </row>
    <row r="28" spans="1:8" s="23" customFormat="1" ht="13.5" customHeight="1" x14ac:dyDescent="0.25">
      <c r="A28" s="27"/>
      <c r="B28" s="28" t="s">
        <v>31</v>
      </c>
      <c r="C28" s="29">
        <v>32776307497</v>
      </c>
      <c r="D28" s="29">
        <v>1020968694</v>
      </c>
      <c r="E28" s="29">
        <f t="shared" si="5"/>
        <v>33797276191</v>
      </c>
      <c r="F28" s="29">
        <v>33305763988</v>
      </c>
      <c r="G28" s="29">
        <v>32733609830</v>
      </c>
      <c r="H28" s="29">
        <f t="shared" si="6"/>
        <v>491512203</v>
      </c>
    </row>
    <row r="29" spans="1:8" s="23" customFormat="1" ht="13.5" customHeight="1" x14ac:dyDescent="0.25">
      <c r="A29" s="27"/>
      <c r="B29" s="28" t="s">
        <v>32</v>
      </c>
      <c r="C29" s="29">
        <v>2201282396</v>
      </c>
      <c r="D29" s="29">
        <v>433735712</v>
      </c>
      <c r="E29" s="29">
        <f t="shared" si="5"/>
        <v>2635018108</v>
      </c>
      <c r="F29" s="29">
        <v>2555006457</v>
      </c>
      <c r="G29" s="29">
        <v>2536255217</v>
      </c>
      <c r="H29" s="29">
        <f t="shared" si="6"/>
        <v>80011651</v>
      </c>
    </row>
    <row r="30" spans="1:8" s="23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f t="shared" si="5"/>
        <v>0</v>
      </c>
      <c r="F30" s="29">
        <v>0</v>
      </c>
      <c r="G30" s="29">
        <v>0</v>
      </c>
      <c r="H30" s="29">
        <f t="shared" si="6"/>
        <v>0</v>
      </c>
    </row>
    <row r="31" spans="1:8" s="23" customFormat="1" ht="6" customHeight="1" x14ac:dyDescent="0.25">
      <c r="A31" s="30"/>
      <c r="B31" s="28"/>
      <c r="C31" s="31"/>
      <c r="D31" s="31"/>
      <c r="E31" s="31"/>
      <c r="F31" s="31"/>
      <c r="G31" s="31"/>
      <c r="H31" s="31"/>
    </row>
    <row r="32" spans="1:8" s="23" customFormat="1" ht="18" customHeight="1" x14ac:dyDescent="0.25">
      <c r="A32" s="32" t="s">
        <v>34</v>
      </c>
      <c r="B32" s="32"/>
      <c r="C32" s="22">
        <f t="shared" ref="C32:G32" si="7">SUM(C33:C41)</f>
        <v>1215174163</v>
      </c>
      <c r="D32" s="22">
        <f>SUM(D33:D41)</f>
        <v>-260983996</v>
      </c>
      <c r="E32" s="22">
        <f t="shared" si="7"/>
        <v>954190167</v>
      </c>
      <c r="F32" s="22">
        <f t="shared" si="7"/>
        <v>944118776</v>
      </c>
      <c r="G32" s="22">
        <f t="shared" si="7"/>
        <v>826536967</v>
      </c>
      <c r="H32" s="22">
        <f>E32-F32</f>
        <v>10071391</v>
      </c>
    </row>
    <row r="33" spans="1:8" s="23" customFormat="1" ht="26.25" customHeight="1" x14ac:dyDescent="0.25">
      <c r="A33" s="27"/>
      <c r="B33" s="34" t="s">
        <v>35</v>
      </c>
      <c r="C33" s="29">
        <v>260383962</v>
      </c>
      <c r="D33" s="29">
        <v>-12383989</v>
      </c>
      <c r="E33" s="29">
        <f t="shared" ref="E33:E41" si="8">C33+D33</f>
        <v>247999973</v>
      </c>
      <c r="F33" s="29">
        <v>239575153</v>
      </c>
      <c r="G33" s="29">
        <v>178526098</v>
      </c>
      <c r="H33" s="29">
        <f t="shared" ref="H33:H41" si="9">E33-F33</f>
        <v>8424820</v>
      </c>
    </row>
    <row r="34" spans="1:8" s="23" customFormat="1" ht="13.5" customHeight="1" x14ac:dyDescent="0.25">
      <c r="A34" s="27"/>
      <c r="B34" s="28" t="s">
        <v>36</v>
      </c>
      <c r="C34" s="29">
        <v>405871590</v>
      </c>
      <c r="D34" s="29">
        <v>-69181885</v>
      </c>
      <c r="E34" s="29">
        <f t="shared" si="8"/>
        <v>336689705</v>
      </c>
      <c r="F34" s="29">
        <v>336674871</v>
      </c>
      <c r="G34" s="29">
        <v>329796093</v>
      </c>
      <c r="H34" s="29">
        <f>E34-F34</f>
        <v>14834</v>
      </c>
    </row>
    <row r="35" spans="1:8" s="23" customFormat="1" ht="13.5" customHeight="1" x14ac:dyDescent="0.25">
      <c r="A35" s="27"/>
      <c r="B35" s="28" t="s">
        <v>37</v>
      </c>
      <c r="C35" s="29">
        <v>123342203</v>
      </c>
      <c r="D35" s="29">
        <v>32615264</v>
      </c>
      <c r="E35" s="29">
        <f t="shared" si="8"/>
        <v>155957467</v>
      </c>
      <c r="F35" s="29">
        <v>155957415</v>
      </c>
      <c r="G35" s="29">
        <v>136750385</v>
      </c>
      <c r="H35" s="29">
        <f t="shared" si="9"/>
        <v>52</v>
      </c>
    </row>
    <row r="36" spans="1:8" s="23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8"/>
        <v>0</v>
      </c>
      <c r="F36" s="29">
        <v>0</v>
      </c>
      <c r="G36" s="29">
        <v>0</v>
      </c>
      <c r="H36" s="29">
        <f t="shared" si="9"/>
        <v>0</v>
      </c>
    </row>
    <row r="37" spans="1:8" s="23" customFormat="1" ht="13.5" customHeight="1" x14ac:dyDescent="0.25">
      <c r="A37" s="27"/>
      <c r="B37" s="28" t="s">
        <v>39</v>
      </c>
      <c r="C37" s="29">
        <v>277933791</v>
      </c>
      <c r="D37" s="29">
        <v>-190707976</v>
      </c>
      <c r="E37" s="29">
        <f t="shared" si="8"/>
        <v>87225815</v>
      </c>
      <c r="F37" s="29">
        <v>85595885</v>
      </c>
      <c r="G37" s="29">
        <v>80845738</v>
      </c>
      <c r="H37" s="29">
        <f t="shared" si="9"/>
        <v>1629930</v>
      </c>
    </row>
    <row r="38" spans="1:8" s="23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8"/>
        <v>0</v>
      </c>
      <c r="F38" s="29">
        <v>0</v>
      </c>
      <c r="G38" s="31">
        <v>0</v>
      </c>
      <c r="H38" s="29">
        <f t="shared" si="9"/>
        <v>0</v>
      </c>
    </row>
    <row r="39" spans="1:8" s="23" customFormat="1" ht="13.5" customHeight="1" x14ac:dyDescent="0.25">
      <c r="A39" s="27"/>
      <c r="B39" s="28" t="s">
        <v>41</v>
      </c>
      <c r="C39" s="29">
        <v>147642617</v>
      </c>
      <c r="D39" s="29">
        <v>-21325410</v>
      </c>
      <c r="E39" s="29">
        <f t="shared" si="8"/>
        <v>126317207</v>
      </c>
      <c r="F39" s="29">
        <v>126315452</v>
      </c>
      <c r="G39" s="29">
        <v>100618653</v>
      </c>
      <c r="H39" s="29">
        <f t="shared" si="9"/>
        <v>1755</v>
      </c>
    </row>
    <row r="40" spans="1:8" s="23" customFormat="1" ht="13.5" customHeight="1" x14ac:dyDescent="0.25">
      <c r="A40" s="27"/>
      <c r="B40" s="28" t="s">
        <v>42</v>
      </c>
      <c r="C40" s="29">
        <v>0</v>
      </c>
      <c r="D40" s="29">
        <v>0</v>
      </c>
      <c r="E40" s="29">
        <f t="shared" si="8"/>
        <v>0</v>
      </c>
      <c r="F40" s="29">
        <v>0</v>
      </c>
      <c r="G40" s="29">
        <v>0</v>
      </c>
      <c r="H40" s="29">
        <f t="shared" si="9"/>
        <v>0</v>
      </c>
    </row>
    <row r="41" spans="1:8" s="23" customFormat="1" ht="13.5" customHeight="1" x14ac:dyDescent="0.25">
      <c r="A41" s="27"/>
      <c r="B41" s="34" t="s">
        <v>43</v>
      </c>
      <c r="C41" s="29">
        <v>0</v>
      </c>
      <c r="D41" s="29">
        <v>0</v>
      </c>
      <c r="E41" s="29">
        <f t="shared" si="8"/>
        <v>0</v>
      </c>
      <c r="F41" s="29">
        <v>0</v>
      </c>
      <c r="G41" s="29">
        <v>0</v>
      </c>
      <c r="H41" s="29">
        <f t="shared" si="9"/>
        <v>0</v>
      </c>
    </row>
    <row r="42" spans="1:8" s="23" customFormat="1" ht="6" customHeight="1" x14ac:dyDescent="0.25">
      <c r="A42" s="30"/>
      <c r="B42" s="28"/>
      <c r="C42" s="31"/>
      <c r="D42" s="31"/>
      <c r="E42" s="31"/>
      <c r="F42" s="31"/>
      <c r="G42" s="31"/>
      <c r="H42" s="31"/>
    </row>
    <row r="43" spans="1:8" s="23" customFormat="1" ht="27.95" customHeight="1" x14ac:dyDescent="0.25">
      <c r="A43" s="26" t="s">
        <v>44</v>
      </c>
      <c r="B43" s="26"/>
      <c r="C43" s="22">
        <f>SUM(C44:C47)</f>
        <v>26437563665</v>
      </c>
      <c r="D43" s="22">
        <f t="shared" ref="D43:G43" si="10">SUM(D44:D47)</f>
        <v>8936839</v>
      </c>
      <c r="E43" s="22">
        <f>SUM(E44:E47)</f>
        <v>26446500504</v>
      </c>
      <c r="F43" s="22">
        <f t="shared" si="10"/>
        <v>26446489370</v>
      </c>
      <c r="G43" s="22">
        <f t="shared" si="10"/>
        <v>26439451909</v>
      </c>
      <c r="H43" s="22">
        <f>E43-F43</f>
        <v>11134</v>
      </c>
    </row>
    <row r="44" spans="1:8" s="23" customFormat="1" ht="26.25" customHeight="1" x14ac:dyDescent="0.25">
      <c r="A44" s="27"/>
      <c r="B44" s="34" t="s">
        <v>45</v>
      </c>
      <c r="C44" s="29">
        <v>2932114997</v>
      </c>
      <c r="D44" s="29">
        <v>-218742141</v>
      </c>
      <c r="E44" s="29">
        <f>C44+D44</f>
        <v>2713372856</v>
      </c>
      <c r="F44" s="29">
        <v>2713372856</v>
      </c>
      <c r="G44" s="29">
        <v>2713372856</v>
      </c>
      <c r="H44" s="29">
        <f t="shared" ref="H44:H47" si="11">E44-F44</f>
        <v>0</v>
      </c>
    </row>
    <row r="45" spans="1:8" s="23" customFormat="1" ht="26.25" customHeight="1" x14ac:dyDescent="0.25">
      <c r="A45" s="27"/>
      <c r="B45" s="34" t="s">
        <v>46</v>
      </c>
      <c r="C45" s="29">
        <v>23481005344</v>
      </c>
      <c r="D45" s="29">
        <v>240565237</v>
      </c>
      <c r="E45" s="29">
        <f>C45+D45</f>
        <v>23721570581</v>
      </c>
      <c r="F45" s="29">
        <v>23721570581</v>
      </c>
      <c r="G45" s="29">
        <v>23721570581</v>
      </c>
      <c r="H45" s="29">
        <f t="shared" si="11"/>
        <v>0</v>
      </c>
    </row>
    <row r="46" spans="1:8" s="23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ref="E46:E47" si="12">C46+D46</f>
        <v>0</v>
      </c>
      <c r="F46" s="29">
        <v>0</v>
      </c>
      <c r="G46" s="29">
        <v>0</v>
      </c>
      <c r="H46" s="29">
        <f t="shared" si="11"/>
        <v>0</v>
      </c>
    </row>
    <row r="47" spans="1:8" s="23" customFormat="1" ht="13.5" customHeight="1" x14ac:dyDescent="0.25">
      <c r="A47" s="35"/>
      <c r="B47" s="36" t="s">
        <v>48</v>
      </c>
      <c r="C47" s="37">
        <v>24443324</v>
      </c>
      <c r="D47" s="37">
        <v>-12886257</v>
      </c>
      <c r="E47" s="37">
        <f t="shared" si="12"/>
        <v>11557067</v>
      </c>
      <c r="F47" s="37">
        <v>11545933</v>
      </c>
      <c r="G47" s="37">
        <v>4508472</v>
      </c>
      <c r="H47" s="37">
        <f t="shared" si="11"/>
        <v>11134</v>
      </c>
    </row>
    <row r="48" spans="1:8" s="23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39"/>
      <c r="B49" s="39"/>
      <c r="C49" s="40"/>
      <c r="D49" s="41"/>
      <c r="E49" s="40"/>
      <c r="F49" s="40"/>
      <c r="G49" s="40"/>
      <c r="H49" s="40"/>
    </row>
    <row r="50" spans="1:8" x14ac:dyDescent="0.25">
      <c r="A50" s="39"/>
      <c r="B50" s="39"/>
      <c r="C50" s="40"/>
      <c r="D50" s="41"/>
      <c r="E50" s="40"/>
      <c r="F50" s="40"/>
      <c r="G50" s="40"/>
      <c r="H50" s="40"/>
    </row>
    <row r="51" spans="1:8" x14ac:dyDescent="0.25">
      <c r="A51" s="39"/>
      <c r="B51" s="39"/>
      <c r="C51" s="40"/>
      <c r="D51" s="41"/>
      <c r="E51" s="40"/>
      <c r="F51" s="40"/>
      <c r="G51" s="40"/>
      <c r="H51" s="40"/>
    </row>
    <row r="52" spans="1:8" x14ac:dyDescent="0.25">
      <c r="A52" s="39"/>
      <c r="B52" s="39"/>
      <c r="C52" s="42"/>
      <c r="D52" s="42"/>
      <c r="E52" s="42"/>
      <c r="F52" s="42"/>
      <c r="G52" s="42"/>
      <c r="H52" s="40"/>
    </row>
    <row r="53" spans="1:8" x14ac:dyDescent="0.25">
      <c r="A53" s="39"/>
      <c r="B53" s="39"/>
      <c r="C53" s="40"/>
      <c r="D53" s="41"/>
      <c r="E53" s="40"/>
      <c r="F53" s="40"/>
      <c r="G53" s="40"/>
      <c r="H53" s="40"/>
    </row>
    <row r="54" spans="1:8" x14ac:dyDescent="0.25">
      <c r="A54" s="39"/>
      <c r="B54" s="39"/>
      <c r="C54" s="40"/>
      <c r="D54" s="41"/>
      <c r="E54" s="40"/>
      <c r="F54" s="40"/>
      <c r="G54" s="40"/>
      <c r="H54" s="40"/>
    </row>
    <row r="55" spans="1:8" x14ac:dyDescent="0.25">
      <c r="A55" s="39"/>
      <c r="B55" s="39"/>
      <c r="C55" s="40"/>
      <c r="D55" s="41"/>
      <c r="E55" s="40"/>
      <c r="F55" s="40"/>
      <c r="G55" s="40"/>
      <c r="H55" s="40"/>
    </row>
    <row r="56" spans="1:8" x14ac:dyDescent="0.25">
      <c r="A56" s="39"/>
      <c r="B56" s="39"/>
      <c r="C56" s="40"/>
      <c r="D56" s="41"/>
      <c r="E56" s="40"/>
      <c r="F56" s="40"/>
      <c r="G56" s="40"/>
      <c r="H56" s="40"/>
    </row>
    <row r="57" spans="1:8" x14ac:dyDescent="0.25">
      <c r="A57" s="39"/>
      <c r="B57" s="39"/>
      <c r="C57" s="40"/>
      <c r="D57" s="41"/>
      <c r="E57" s="40"/>
      <c r="F57" s="40"/>
      <c r="G57" s="40"/>
      <c r="H57" s="40"/>
    </row>
    <row r="58" spans="1:8" x14ac:dyDescent="0.25">
      <c r="A58" s="39"/>
      <c r="B58" s="39"/>
      <c r="C58" s="40"/>
      <c r="D58" s="41"/>
      <c r="E58" s="40"/>
      <c r="F58" s="40"/>
      <c r="G58" s="40"/>
      <c r="H58" s="40"/>
    </row>
    <row r="59" spans="1:8" x14ac:dyDescent="0.25">
      <c r="A59" s="39"/>
      <c r="B59" s="39"/>
      <c r="C59" s="40"/>
      <c r="D59" s="41"/>
      <c r="E59" s="40"/>
      <c r="F59" s="40"/>
      <c r="G59" s="40"/>
      <c r="H59" s="40"/>
    </row>
    <row r="60" spans="1:8" x14ac:dyDescent="0.25">
      <c r="A60" s="39"/>
      <c r="B60" s="39"/>
      <c r="C60" s="40"/>
      <c r="D60" s="41"/>
      <c r="E60" s="40"/>
      <c r="F60" s="40"/>
      <c r="G60" s="40"/>
      <c r="H60" s="40"/>
    </row>
    <row r="61" spans="1:8" x14ac:dyDescent="0.25">
      <c r="A61" s="39"/>
      <c r="B61" s="39"/>
      <c r="C61" s="40"/>
      <c r="D61" s="41"/>
      <c r="E61" s="40"/>
      <c r="F61" s="40"/>
      <c r="G61" s="40"/>
      <c r="H61" s="40"/>
    </row>
    <row r="62" spans="1:8" x14ac:dyDescent="0.25">
      <c r="A62" s="39"/>
      <c r="B62" s="39"/>
      <c r="C62" s="40"/>
      <c r="D62" s="41"/>
      <c r="E62" s="40"/>
      <c r="F62" s="40"/>
      <c r="G62" s="40"/>
      <c r="H62" s="40"/>
    </row>
    <row r="63" spans="1:8" x14ac:dyDescent="0.25">
      <c r="A63" s="39"/>
      <c r="B63" s="39"/>
      <c r="C63" s="40"/>
      <c r="D63" s="41"/>
      <c r="E63" s="40"/>
      <c r="F63" s="40"/>
      <c r="G63" s="40"/>
      <c r="H63" s="40"/>
    </row>
    <row r="64" spans="1:8" x14ac:dyDescent="0.25">
      <c r="A64" s="39"/>
      <c r="B64" s="39"/>
      <c r="C64" s="40"/>
      <c r="D64" s="41"/>
      <c r="E64" s="40"/>
      <c r="F64" s="40"/>
      <c r="G64" s="40"/>
      <c r="H64" s="40"/>
    </row>
    <row r="65" spans="1:8" x14ac:dyDescent="0.25">
      <c r="A65" s="39"/>
      <c r="B65" s="39"/>
      <c r="C65" s="40"/>
      <c r="D65" s="41"/>
      <c r="E65" s="40"/>
      <c r="F65" s="40"/>
      <c r="G65" s="40"/>
      <c r="H65" s="40"/>
    </row>
    <row r="66" spans="1:8" x14ac:dyDescent="0.25">
      <c r="A66" s="43"/>
      <c r="B66" s="43"/>
    </row>
    <row r="67" spans="1:8" x14ac:dyDescent="0.25">
      <c r="A67" s="43"/>
      <c r="B67" s="43"/>
    </row>
    <row r="68" spans="1:8" x14ac:dyDescent="0.25">
      <c r="A68" s="43"/>
      <c r="B68" s="43"/>
    </row>
    <row r="69" spans="1:8" x14ac:dyDescent="0.25">
      <c r="A69" s="43"/>
      <c r="B69" s="43"/>
    </row>
    <row r="70" spans="1:8" x14ac:dyDescent="0.25">
      <c r="A70" s="43"/>
      <c r="B70" s="43"/>
    </row>
    <row r="71" spans="1:8" x14ac:dyDescent="0.25">
      <c r="A71" s="43"/>
      <c r="B71" s="43"/>
    </row>
    <row r="72" spans="1:8" x14ac:dyDescent="0.25">
      <c r="A72" s="43"/>
      <c r="B72" s="43"/>
    </row>
    <row r="73" spans="1:8" x14ac:dyDescent="0.25">
      <c r="A73" s="43"/>
      <c r="B73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2022-04-05T18:38:11Z</dcterms:created>
  <dcterms:modified xsi:type="dcterms:W3CDTF">2022-04-05T18:38:11Z</dcterms:modified>
</cp:coreProperties>
</file>