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<sst xmlns="http://schemas.openxmlformats.org/spreadsheetml/2006/main" count="64" uniqueCount="56">
  <si>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</si>
  <si>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ENTIDADES PARAESTATALES Y FIDEICOMISOS NO EMPRESARIALES Y NO FINANCIEROS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</si>
  <si>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</si>
  <si>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</si>
  <si>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</si>
  <si>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</si>
  <si>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</si>
  <si>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</si>
  <si>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</si>
  <si>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</si>
  <si>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</si>
  <si>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</si>
  <si>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</si>
  <si>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 xml:space="preserve">Derechos 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</si>
  <si>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</si>
  <si>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</si>
  <si>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</si>
  <si>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</si>
  <si>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</si>
  <si>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</si>
  <si>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</si>
  <si>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</si>
  <si>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</si>
  <si>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</si>
  <si>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</si>
  <si>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</si>
  <si>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</si>
  <si>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</si>
  <si>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</si>
  <si>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</si>
  <si>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</si>
  <si>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</si>
  <si>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Ecterior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</si>
  <si>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</si>
  <si>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</si>
  <si>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</si>
  <si>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</si>
  <si>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</si>
  <si>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</si>
  <si>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</si>
  <si>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</si>
  <si>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</si>
  <si>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</si>
  <si>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</si>
  <si>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</si>
  <si>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</si>
  <si>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</si>
  <si>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</si>
  <si>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</si>
  <si>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 xml:space="preserve">Servicio de la Deuda 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</si>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</sst>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(#\ ###\ ###\ ##0\)"/>
    <numFmt numFmtId="165" formatCode="#\ ###\ ###\ ###\ ##0;\(#\ ##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0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3" fontId="9" fillId="0" borderId="0" xfId="1" applyNumberFormat="1" applyFont="1" applyFill="1" applyBorder="1"/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3" fontId="11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5" fontId="11" fillId="0" borderId="0" xfId="1" applyNumberFormat="1" applyFont="1" applyFill="1" applyAlignment="1">
      <alignment vertical="top"/>
    </xf>
    <xf numFmtId="0" fontId="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0" fontId="8" fillId="0" borderId="4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164" fontId="8" fillId="0" borderId="4" xfId="1" applyNumberFormat="1" applyFont="1" applyFill="1" applyBorder="1" applyAlignment="1" applyProtection="1"/>
    <xf numFmtId="0" fontId="8" fillId="0" borderId="0" xfId="2" applyFont="1" applyFill="1" applyBorder="1"/>
    <xf numFmtId="0" fontId="16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7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164" fontId="17" fillId="0" borderId="0" xfId="1" applyNumberFormat="1" applyFont="1" applyFill="1" applyAlignment="1">
      <alignment horizontal="center" vertical="center"/>
    </xf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B1" workbookViewId="0">
      <selection sqref="A1:G77"/>
    </sheetView>
  </sheetViews>
  <sheetFormatPr baseColWidth="10" defaultRowHeight="15" x14ac:dyDescent="0.25"/>
  <cols>
    <col min="1" max="1" width="2.7109375" style="2" customWidth="1"/>
    <col min="2" max="2" width="6.7109375" style="2" customWidth="1"/>
    <col min="3" max="3" width="4.7109375" style="2" customWidth="1"/>
    <col min="4" max="4" width="2.7109375" style="2" customWidth="1"/>
    <col min="5" max="5" width="102.7109375" style="2" customWidth="1"/>
    <col min="6" max="7" width="20.7109375" style="2" customWidth="1"/>
  </cols>
  <sheetData>
    <row r="1" spans="1:8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ht="15.9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8" s="2" customFormat="1" ht="15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8" s="2" customFormat="1" ht="15.95" customHeight="1" x14ac:dyDescent="0.25">
      <c r="A4" s="5" t="s">
        <v>3</v>
      </c>
      <c r="B4" s="5"/>
      <c r="C4" s="5"/>
      <c r="D4" s="5"/>
      <c r="E4" s="5"/>
      <c r="F4" s="5"/>
      <c r="G4" s="5"/>
    </row>
    <row r="5" spans="1:8" s="2" customFormat="1" ht="15.95" customHeight="1" x14ac:dyDescent="0.25">
      <c r="A5" s="6" t="s">
        <v>4</v>
      </c>
      <c r="B5" s="6"/>
      <c r="C5" s="6"/>
      <c r="D5" s="6"/>
      <c r="E5" s="6"/>
      <c r="F5" s="6"/>
      <c r="G5" s="6"/>
    </row>
    <row r="6" spans="1:8" s="11" customFormat="1" ht="22.5" customHeight="1" x14ac:dyDescent="0.2">
      <c r="A6" s="7" t="s">
        <v>5</v>
      </c>
      <c r="B6" s="8"/>
      <c r="C6" s="8"/>
      <c r="D6" s="8"/>
      <c r="E6" s="8"/>
      <c r="F6" s="9" t="s">
        <v>6</v>
      </c>
      <c r="G6" s="10" t="s">
        <v>7</v>
      </c>
    </row>
    <row r="7" spans="1:8" s="2" customFormat="1" ht="3" customHeight="1" x14ac:dyDescent="0.25">
      <c r="A7" s="12"/>
      <c r="B7" s="12"/>
      <c r="C7" s="12"/>
      <c r="D7" s="12"/>
      <c r="E7" s="13"/>
      <c r="F7" s="14"/>
      <c r="G7" s="12"/>
    </row>
    <row r="8" spans="1:8" s="2" customFormat="1" x14ac:dyDescent="0.25">
      <c r="A8" s="15"/>
      <c r="B8" s="16" t="s">
        <v>8</v>
      </c>
      <c r="C8" s="16"/>
      <c r="D8" s="16"/>
      <c r="E8" s="17"/>
      <c r="F8" s="18"/>
      <c r="G8" s="16"/>
    </row>
    <row r="9" spans="1:8" s="2" customFormat="1" x14ac:dyDescent="0.25">
      <c r="A9" s="15"/>
      <c r="B9" s="16"/>
      <c r="C9" s="16" t="s">
        <v>9</v>
      </c>
      <c r="D9" s="16"/>
      <c r="E9" s="17"/>
      <c r="F9" s="19">
        <f>SUM(F10:F19)</f>
        <v>30374544293</v>
      </c>
      <c r="G9" s="19">
        <f>SUM(G10:G19)</f>
        <v>28440680782</v>
      </c>
    </row>
    <row r="10" spans="1:8" s="23" customFormat="1" x14ac:dyDescent="0.25">
      <c r="A10" s="20"/>
      <c r="B10" s="21"/>
      <c r="C10" s="21"/>
      <c r="D10" s="21" t="s">
        <v>10</v>
      </c>
      <c r="E10" s="17"/>
      <c r="F10" s="22">
        <v>0</v>
      </c>
      <c r="G10" s="22">
        <v>0</v>
      </c>
    </row>
    <row r="11" spans="1:8" s="23" customFormat="1" x14ac:dyDescent="0.25">
      <c r="A11" s="20"/>
      <c r="B11" s="21"/>
      <c r="C11" s="21"/>
      <c r="D11" s="21" t="s">
        <v>11</v>
      </c>
      <c r="E11" s="17"/>
      <c r="F11" s="22">
        <v>0</v>
      </c>
      <c r="G11" s="22">
        <v>0</v>
      </c>
    </row>
    <row r="12" spans="1:8" s="23" customFormat="1" x14ac:dyDescent="0.25">
      <c r="A12" s="20"/>
      <c r="B12" s="21"/>
      <c r="C12" s="21"/>
      <c r="D12" s="21" t="s">
        <v>12</v>
      </c>
      <c r="E12" s="17"/>
      <c r="F12" s="22">
        <v>0</v>
      </c>
      <c r="G12" s="22">
        <v>0</v>
      </c>
    </row>
    <row r="13" spans="1:8" s="23" customFormat="1" x14ac:dyDescent="0.25">
      <c r="A13" s="20"/>
      <c r="B13" s="21"/>
      <c r="C13" s="21"/>
      <c r="D13" s="21" t="s">
        <v>13</v>
      </c>
      <c r="E13" s="17"/>
      <c r="F13" s="22">
        <v>0</v>
      </c>
      <c r="G13" s="22">
        <v>0</v>
      </c>
    </row>
    <row r="14" spans="1:8" s="23" customFormat="1" x14ac:dyDescent="0.25">
      <c r="A14" s="20"/>
      <c r="B14" s="21"/>
      <c r="C14" s="21"/>
      <c r="D14" s="21" t="s">
        <v>14</v>
      </c>
      <c r="E14" s="17"/>
      <c r="F14" s="22">
        <v>0</v>
      </c>
      <c r="G14" s="22">
        <v>0</v>
      </c>
    </row>
    <row r="15" spans="1:8" s="23" customFormat="1" x14ac:dyDescent="0.25">
      <c r="A15" s="20"/>
      <c r="B15" s="21"/>
      <c r="C15" s="21"/>
      <c r="D15" s="21" t="s">
        <v>15</v>
      </c>
      <c r="E15" s="17"/>
      <c r="F15" s="22">
        <v>0</v>
      </c>
      <c r="G15" s="22">
        <v>0</v>
      </c>
    </row>
    <row r="16" spans="1:8" s="28" customFormat="1" ht="12.75" x14ac:dyDescent="0.2">
      <c r="A16" s="24"/>
      <c r="B16" s="25"/>
      <c r="C16" s="25"/>
      <c r="D16" s="25" t="s">
        <v>16</v>
      </c>
      <c r="E16" s="17"/>
      <c r="F16" s="22">
        <v>35680517</v>
      </c>
      <c r="G16" s="26">
        <v>152092159</v>
      </c>
      <c r="H16" s="27"/>
    </row>
    <row r="17" spans="1:8" s="28" customFormat="1" ht="12.75" x14ac:dyDescent="0.2">
      <c r="A17" s="24"/>
      <c r="B17" s="25"/>
      <c r="C17" s="25"/>
      <c r="D17" s="29" t="s">
        <v>17</v>
      </c>
      <c r="E17" s="29"/>
      <c r="F17" s="26">
        <v>31217677</v>
      </c>
      <c r="G17" s="26">
        <v>28472884</v>
      </c>
      <c r="H17" s="27"/>
    </row>
    <row r="18" spans="1:8" s="28" customFormat="1" ht="12.75" x14ac:dyDescent="0.2">
      <c r="A18" s="24"/>
      <c r="B18" s="25"/>
      <c r="C18" s="25"/>
      <c r="D18" s="25" t="s">
        <v>18</v>
      </c>
      <c r="E18" s="17"/>
      <c r="F18" s="26">
        <v>30265948533</v>
      </c>
      <c r="G18" s="26">
        <v>28213279066</v>
      </c>
      <c r="H18" s="27"/>
    </row>
    <row r="19" spans="1:8" s="28" customFormat="1" ht="12.75" x14ac:dyDescent="0.2">
      <c r="A19" s="24"/>
      <c r="B19" s="25"/>
      <c r="C19" s="25"/>
      <c r="D19" s="25" t="s">
        <v>19</v>
      </c>
      <c r="E19" s="17"/>
      <c r="F19" s="26">
        <v>41697566</v>
      </c>
      <c r="G19" s="26">
        <v>46836673</v>
      </c>
      <c r="H19" s="27"/>
    </row>
    <row r="20" spans="1:8" s="2" customFormat="1" ht="5.25" customHeight="1" x14ac:dyDescent="0.25">
      <c r="A20" s="30"/>
      <c r="B20" s="31"/>
      <c r="C20" s="31"/>
      <c r="D20" s="31"/>
      <c r="E20" s="17"/>
      <c r="F20" s="32"/>
      <c r="G20" s="32"/>
    </row>
    <row r="21" spans="1:8" s="2" customFormat="1" x14ac:dyDescent="0.25">
      <c r="A21" s="30"/>
      <c r="B21" s="31"/>
      <c r="C21" s="31" t="s">
        <v>20</v>
      </c>
      <c r="D21" s="31"/>
      <c r="E21" s="17"/>
      <c r="F21" s="19">
        <f>SUM(F22:F37)</f>
        <v>25322702668</v>
      </c>
      <c r="G21" s="19">
        <f>SUM(G22:G37)</f>
        <v>24586999255</v>
      </c>
    </row>
    <row r="22" spans="1:8" s="28" customFormat="1" ht="12.75" x14ac:dyDescent="0.2">
      <c r="A22" s="24"/>
      <c r="B22" s="25"/>
      <c r="C22" s="25"/>
      <c r="D22" s="25" t="s">
        <v>21</v>
      </c>
      <c r="E22" s="17"/>
      <c r="F22" s="22">
        <v>10354961971</v>
      </c>
      <c r="G22" s="22">
        <v>10277723231</v>
      </c>
      <c r="H22" s="27"/>
    </row>
    <row r="23" spans="1:8" s="28" customFormat="1" ht="12.75" x14ac:dyDescent="0.2">
      <c r="A23" s="24"/>
      <c r="B23" s="25"/>
      <c r="C23" s="25"/>
      <c r="D23" s="25" t="s">
        <v>22</v>
      </c>
      <c r="E23" s="17"/>
      <c r="F23" s="22">
        <v>3294418217</v>
      </c>
      <c r="G23" s="22">
        <v>3092953777</v>
      </c>
      <c r="H23" s="27"/>
    </row>
    <row r="24" spans="1:8" s="28" customFormat="1" ht="12.75" x14ac:dyDescent="0.2">
      <c r="A24" s="24"/>
      <c r="B24" s="25"/>
      <c r="C24" s="25"/>
      <c r="D24" s="25" t="s">
        <v>23</v>
      </c>
      <c r="E24" s="17"/>
      <c r="F24" s="22">
        <v>5839665365</v>
      </c>
      <c r="G24" s="22">
        <v>5392459625</v>
      </c>
      <c r="H24" s="27"/>
    </row>
    <row r="25" spans="1:8" s="28" customFormat="1" ht="12.75" x14ac:dyDescent="0.2">
      <c r="A25" s="24"/>
      <c r="B25" s="25"/>
      <c r="C25" s="25"/>
      <c r="D25" s="25" t="s">
        <v>24</v>
      </c>
      <c r="E25" s="17"/>
      <c r="F25" s="22">
        <v>5128635712</v>
      </c>
      <c r="G25" s="22">
        <v>4746186218</v>
      </c>
      <c r="H25" s="27"/>
    </row>
    <row r="26" spans="1:8" s="28" customFormat="1" ht="12.75" x14ac:dyDescent="0.2">
      <c r="A26" s="24"/>
      <c r="B26" s="25"/>
      <c r="C26" s="25"/>
      <c r="D26" s="25" t="s">
        <v>25</v>
      </c>
      <c r="E26" s="17"/>
      <c r="F26" s="22">
        <v>0</v>
      </c>
      <c r="G26" s="22">
        <v>0</v>
      </c>
      <c r="H26" s="27"/>
    </row>
    <row r="27" spans="1:8" s="28" customFormat="1" ht="12.75" x14ac:dyDescent="0.2">
      <c r="A27" s="24"/>
      <c r="B27" s="25"/>
      <c r="C27" s="25"/>
      <c r="D27" s="25" t="s">
        <v>26</v>
      </c>
      <c r="E27" s="17"/>
      <c r="F27" s="22">
        <v>30610443</v>
      </c>
      <c r="G27" s="22">
        <v>30968791</v>
      </c>
      <c r="H27" s="27"/>
    </row>
    <row r="28" spans="1:8" s="28" customFormat="1" ht="12.75" x14ac:dyDescent="0.2">
      <c r="A28" s="24"/>
      <c r="B28" s="25"/>
      <c r="C28" s="25"/>
      <c r="D28" s="25" t="s">
        <v>27</v>
      </c>
      <c r="E28" s="17"/>
      <c r="F28" s="22">
        <v>333862780</v>
      </c>
      <c r="G28" s="22">
        <v>488782614</v>
      </c>
      <c r="H28" s="27"/>
    </row>
    <row r="29" spans="1:8" s="28" customFormat="1" ht="12.75" x14ac:dyDescent="0.2">
      <c r="A29" s="24"/>
      <c r="B29" s="25"/>
      <c r="C29" s="25"/>
      <c r="D29" s="25" t="s">
        <v>28</v>
      </c>
      <c r="E29" s="17"/>
      <c r="F29" s="22">
        <v>0</v>
      </c>
      <c r="G29" s="22">
        <v>0</v>
      </c>
      <c r="H29" s="27"/>
    </row>
    <row r="30" spans="1:8" s="28" customFormat="1" ht="12.75" x14ac:dyDescent="0.2">
      <c r="A30" s="24"/>
      <c r="B30" s="25"/>
      <c r="C30" s="25"/>
      <c r="D30" s="25" t="s">
        <v>29</v>
      </c>
      <c r="E30" s="17"/>
      <c r="F30" s="22">
        <v>0</v>
      </c>
      <c r="G30" s="22">
        <v>0</v>
      </c>
      <c r="H30" s="27"/>
    </row>
    <row r="31" spans="1:8" s="28" customFormat="1" ht="12.75" x14ac:dyDescent="0.2">
      <c r="A31" s="24"/>
      <c r="B31" s="25"/>
      <c r="C31" s="25"/>
      <c r="D31" s="25" t="s">
        <v>30</v>
      </c>
      <c r="E31" s="17"/>
      <c r="F31" s="22">
        <v>0</v>
      </c>
      <c r="G31" s="22">
        <v>0</v>
      </c>
      <c r="H31" s="27"/>
    </row>
    <row r="32" spans="1:8" s="28" customFormat="1" ht="12.75" x14ac:dyDescent="0.2">
      <c r="A32" s="24"/>
      <c r="B32" s="25"/>
      <c r="C32" s="25"/>
      <c r="D32" s="25" t="s">
        <v>31</v>
      </c>
      <c r="E32" s="17"/>
      <c r="F32" s="22">
        <v>0</v>
      </c>
      <c r="G32" s="22">
        <v>0</v>
      </c>
      <c r="H32" s="27"/>
    </row>
    <row r="33" spans="1:8" s="28" customFormat="1" ht="12.75" x14ac:dyDescent="0.2">
      <c r="A33" s="24"/>
      <c r="B33" s="25"/>
      <c r="C33" s="25"/>
      <c r="D33" s="25" t="s">
        <v>32</v>
      </c>
      <c r="E33" s="17"/>
      <c r="F33" s="22">
        <v>0</v>
      </c>
      <c r="G33" s="22">
        <v>0</v>
      </c>
      <c r="H33" s="27"/>
    </row>
    <row r="34" spans="1:8" s="28" customFormat="1" ht="12.75" x14ac:dyDescent="0.2">
      <c r="A34" s="24"/>
      <c r="B34" s="25"/>
      <c r="C34" s="25"/>
      <c r="D34" s="25" t="s">
        <v>33</v>
      </c>
      <c r="E34" s="17"/>
      <c r="F34" s="22">
        <v>0</v>
      </c>
      <c r="G34" s="22">
        <v>0</v>
      </c>
      <c r="H34" s="27"/>
    </row>
    <row r="35" spans="1:8" s="28" customFormat="1" ht="12.75" x14ac:dyDescent="0.2">
      <c r="A35" s="24"/>
      <c r="B35" s="25"/>
      <c r="C35" s="25"/>
      <c r="D35" s="25" t="s">
        <v>34</v>
      </c>
      <c r="E35" s="17"/>
      <c r="F35" s="22">
        <v>0</v>
      </c>
      <c r="G35" s="22">
        <v>0</v>
      </c>
      <c r="H35" s="27"/>
    </row>
    <row r="36" spans="1:8" s="28" customFormat="1" ht="12.75" x14ac:dyDescent="0.2">
      <c r="A36" s="24"/>
      <c r="B36" s="25"/>
      <c r="C36" s="25"/>
      <c r="D36" s="25" t="s">
        <v>35</v>
      </c>
      <c r="E36" s="17"/>
      <c r="F36" s="22">
        <v>0</v>
      </c>
      <c r="G36" s="22">
        <v>0</v>
      </c>
      <c r="H36" s="27"/>
    </row>
    <row r="37" spans="1:8" s="28" customFormat="1" ht="12.75" x14ac:dyDescent="0.2">
      <c r="A37" s="24"/>
      <c r="B37" s="25"/>
      <c r="C37" s="25"/>
      <c r="D37" s="25" t="s">
        <v>36</v>
      </c>
      <c r="E37" s="17"/>
      <c r="F37" s="22">
        <v>340548180</v>
      </c>
      <c r="G37" s="22">
        <v>557924999</v>
      </c>
      <c r="H37" s="27"/>
    </row>
    <row r="38" spans="1:8" s="2" customFormat="1" ht="5.0999999999999996" customHeight="1" x14ac:dyDescent="0.25">
      <c r="A38" s="33"/>
      <c r="B38" s="17"/>
      <c r="C38" s="17"/>
      <c r="D38" s="17"/>
      <c r="E38" s="17"/>
      <c r="F38" s="32"/>
      <c r="G38" s="32"/>
    </row>
    <row r="39" spans="1:8" s="2" customFormat="1" x14ac:dyDescent="0.25">
      <c r="A39" s="30"/>
      <c r="B39" s="31" t="s">
        <v>37</v>
      </c>
      <c r="C39" s="31"/>
      <c r="D39" s="31"/>
      <c r="E39" s="31"/>
      <c r="F39" s="19">
        <f>SUM(F9-F21)</f>
        <v>5051841625</v>
      </c>
      <c r="G39" s="19">
        <f>SUM(G9-G21)</f>
        <v>3853681527</v>
      </c>
    </row>
    <row r="40" spans="1:8" s="2" customFormat="1" ht="5.0999999999999996" customHeight="1" x14ac:dyDescent="0.25">
      <c r="A40" s="30"/>
      <c r="B40" s="31"/>
      <c r="C40" s="31"/>
      <c r="D40" s="31"/>
      <c r="E40" s="31"/>
      <c r="F40" s="32"/>
      <c r="G40" s="32"/>
    </row>
    <row r="41" spans="1:8" s="2" customFormat="1" x14ac:dyDescent="0.25">
      <c r="A41" s="30"/>
      <c r="B41" s="31" t="s">
        <v>38</v>
      </c>
      <c r="C41" s="31"/>
      <c r="D41" s="31"/>
      <c r="E41" s="31"/>
      <c r="F41" s="34"/>
      <c r="G41" s="34"/>
    </row>
    <row r="42" spans="1:8" s="2" customFormat="1" x14ac:dyDescent="0.25">
      <c r="A42" s="30"/>
      <c r="B42" s="31"/>
      <c r="C42" s="31" t="s">
        <v>9</v>
      </c>
      <c r="D42" s="31"/>
      <c r="E42" s="31"/>
      <c r="F42" s="19">
        <f>SUM(F43:F45)</f>
        <v>3488433456</v>
      </c>
      <c r="G42" s="19">
        <f>SUM(G43:G45)</f>
        <v>8556642168</v>
      </c>
    </row>
    <row r="43" spans="1:8" s="28" customFormat="1" ht="12.75" x14ac:dyDescent="0.2">
      <c r="A43" s="24"/>
      <c r="B43" s="25"/>
      <c r="C43" s="25"/>
      <c r="D43" s="25" t="s">
        <v>39</v>
      </c>
      <c r="E43" s="17"/>
      <c r="F43" s="26">
        <v>50014444</v>
      </c>
      <c r="G43" s="26">
        <v>4475474255</v>
      </c>
      <c r="H43" s="27"/>
    </row>
    <row r="44" spans="1:8" s="28" customFormat="1" ht="12.75" x14ac:dyDescent="0.2">
      <c r="A44" s="24"/>
      <c r="B44" s="25"/>
      <c r="C44" s="25"/>
      <c r="D44" s="25" t="s">
        <v>40</v>
      </c>
      <c r="E44" s="17"/>
      <c r="F44" s="26">
        <v>1304478311</v>
      </c>
      <c r="G44" s="26">
        <v>281799227</v>
      </c>
      <c r="H44" s="27"/>
    </row>
    <row r="45" spans="1:8" s="28" customFormat="1" ht="12.75" x14ac:dyDescent="0.2">
      <c r="A45" s="24"/>
      <c r="B45" s="25"/>
      <c r="C45" s="25"/>
      <c r="D45" s="25" t="s">
        <v>41</v>
      </c>
      <c r="E45" s="17"/>
      <c r="F45" s="26">
        <v>2133940701</v>
      </c>
      <c r="G45" s="26">
        <v>3799368686</v>
      </c>
      <c r="H45" s="27"/>
    </row>
    <row r="46" spans="1:8" s="2" customFormat="1" ht="5.0999999999999996" customHeight="1" x14ac:dyDescent="0.25">
      <c r="A46" s="33"/>
      <c r="B46" s="17"/>
      <c r="C46" s="17"/>
      <c r="D46" s="17"/>
      <c r="E46" s="17"/>
      <c r="F46" s="32"/>
      <c r="G46" s="32"/>
    </row>
    <row r="47" spans="1:8" s="2" customFormat="1" x14ac:dyDescent="0.25">
      <c r="A47" s="30"/>
      <c r="B47" s="31"/>
      <c r="C47" s="31" t="s">
        <v>20</v>
      </c>
      <c r="D47" s="31"/>
      <c r="E47" s="17"/>
      <c r="F47" s="19">
        <f>SUM(F48:F50)</f>
        <v>7962038717</v>
      </c>
      <c r="G47" s="19">
        <f>SUM(G48:G50)</f>
        <v>10291900952</v>
      </c>
    </row>
    <row r="48" spans="1:8" s="28" customFormat="1" ht="12.75" x14ac:dyDescent="0.2">
      <c r="A48" s="24"/>
      <c r="B48" s="25"/>
      <c r="C48" s="25"/>
      <c r="D48" s="25" t="s">
        <v>39</v>
      </c>
      <c r="E48" s="17"/>
      <c r="F48" s="26">
        <v>2371340262</v>
      </c>
      <c r="G48" s="26">
        <v>5265748101</v>
      </c>
      <c r="H48" s="27"/>
    </row>
    <row r="49" spans="1:8" s="28" customFormat="1" ht="12.75" x14ac:dyDescent="0.2">
      <c r="A49" s="24"/>
      <c r="B49" s="25"/>
      <c r="C49" s="25"/>
      <c r="D49" s="25" t="s">
        <v>40</v>
      </c>
      <c r="E49" s="17"/>
      <c r="F49" s="22">
        <v>138531342</v>
      </c>
      <c r="G49" s="26">
        <v>112767072</v>
      </c>
      <c r="H49" s="27"/>
    </row>
    <row r="50" spans="1:8" s="28" customFormat="1" ht="12.75" x14ac:dyDescent="0.2">
      <c r="A50" s="24"/>
      <c r="B50" s="25"/>
      <c r="C50" s="25"/>
      <c r="D50" s="25" t="s">
        <v>42</v>
      </c>
      <c r="E50" s="17"/>
      <c r="F50" s="26">
        <v>5452167113</v>
      </c>
      <c r="G50" s="26">
        <v>4913385779</v>
      </c>
      <c r="H50" s="27"/>
    </row>
    <row r="51" spans="1:8" s="2" customFormat="1" ht="5.0999999999999996" customHeight="1" x14ac:dyDescent="0.25">
      <c r="A51" s="24"/>
      <c r="B51" s="25"/>
      <c r="C51" s="25"/>
      <c r="D51" s="25"/>
      <c r="E51" s="17"/>
      <c r="F51" s="26"/>
      <c r="G51" s="26"/>
    </row>
    <row r="52" spans="1:8" s="2" customFormat="1" x14ac:dyDescent="0.25">
      <c r="A52" s="30"/>
      <c r="B52" s="31" t="s">
        <v>43</v>
      </c>
      <c r="C52" s="31"/>
      <c r="D52" s="31"/>
      <c r="E52" s="17"/>
      <c r="F52" s="19">
        <f>SUM(F42-F47)</f>
        <v>-4473605261</v>
      </c>
      <c r="G52" s="19">
        <f>SUM(G42-G47)</f>
        <v>-1735258784</v>
      </c>
    </row>
    <row r="53" spans="1:8" s="2" customFormat="1" ht="5.0999999999999996" customHeight="1" x14ac:dyDescent="0.25">
      <c r="A53" s="33"/>
      <c r="B53" s="17"/>
      <c r="C53" s="17"/>
      <c r="D53" s="17"/>
      <c r="E53" s="17"/>
      <c r="F53" s="32"/>
      <c r="G53" s="32"/>
    </row>
    <row r="54" spans="1:8" s="2" customFormat="1" x14ac:dyDescent="0.25">
      <c r="A54" s="30"/>
      <c r="B54" s="31" t="s">
        <v>44</v>
      </c>
      <c r="C54" s="31"/>
      <c r="D54" s="31"/>
      <c r="E54" s="17"/>
      <c r="F54" s="32"/>
      <c r="G54" s="32"/>
    </row>
    <row r="55" spans="1:8" s="2" customFormat="1" x14ac:dyDescent="0.25">
      <c r="A55" s="30"/>
      <c r="B55" s="31"/>
      <c r="C55" s="31" t="s">
        <v>9</v>
      </c>
      <c r="D55" s="31"/>
      <c r="E55" s="17"/>
      <c r="F55" s="19">
        <f>F56+F59</f>
        <v>701062095</v>
      </c>
      <c r="G55" s="19">
        <f>G56+G59</f>
        <v>1322195869</v>
      </c>
    </row>
    <row r="56" spans="1:8" s="2" customFormat="1" ht="12.75" customHeight="1" x14ac:dyDescent="0.25">
      <c r="A56" s="30"/>
      <c r="B56" s="31"/>
      <c r="C56" s="25"/>
      <c r="D56" s="25" t="s">
        <v>45</v>
      </c>
      <c r="E56" s="17"/>
      <c r="F56" s="22">
        <v>0</v>
      </c>
      <c r="G56" s="22">
        <v>0</v>
      </c>
    </row>
    <row r="57" spans="1:8" s="2" customFormat="1" ht="12.75" customHeight="1" x14ac:dyDescent="0.25">
      <c r="A57" s="30"/>
      <c r="B57" s="31"/>
      <c r="C57" s="31"/>
      <c r="D57" s="31"/>
      <c r="E57" s="17" t="s">
        <v>46</v>
      </c>
      <c r="F57" s="22">
        <v>0</v>
      </c>
      <c r="G57" s="22">
        <v>0</v>
      </c>
    </row>
    <row r="58" spans="1:8" s="2" customFormat="1" ht="12.75" customHeight="1" x14ac:dyDescent="0.25">
      <c r="A58" s="30"/>
      <c r="B58" s="31"/>
      <c r="C58" s="31"/>
      <c r="D58" s="31"/>
      <c r="E58" s="17" t="s">
        <v>47</v>
      </c>
      <c r="F58" s="22">
        <v>0</v>
      </c>
      <c r="G58" s="22">
        <v>0</v>
      </c>
    </row>
    <row r="59" spans="1:8" s="2" customFormat="1" x14ac:dyDescent="0.25">
      <c r="A59" s="24"/>
      <c r="B59" s="25"/>
      <c r="C59" s="25"/>
      <c r="D59" s="25" t="s">
        <v>48</v>
      </c>
      <c r="E59" s="25"/>
      <c r="F59" s="26">
        <v>701062095</v>
      </c>
      <c r="G59" s="26">
        <v>1322195869</v>
      </c>
    </row>
    <row r="60" spans="1:8" s="2" customFormat="1" ht="5.0999999999999996" customHeight="1" x14ac:dyDescent="0.25">
      <c r="A60" s="30"/>
      <c r="B60" s="31"/>
      <c r="C60" s="31"/>
      <c r="D60" s="31"/>
      <c r="E60" s="25"/>
      <c r="F60" s="32"/>
      <c r="G60" s="32"/>
    </row>
    <row r="61" spans="1:8" s="11" customFormat="1" x14ac:dyDescent="0.2">
      <c r="A61" s="30"/>
      <c r="B61" s="31"/>
      <c r="C61" s="31" t="s">
        <v>20</v>
      </c>
      <c r="D61" s="31"/>
      <c r="E61" s="25"/>
      <c r="F61" s="19">
        <f>SUM(F65)</f>
        <v>1289958602</v>
      </c>
      <c r="G61" s="19">
        <f>SUM(G65)</f>
        <v>4132836829</v>
      </c>
    </row>
    <row r="62" spans="1:8" s="11" customFormat="1" x14ac:dyDescent="0.2">
      <c r="A62" s="30"/>
      <c r="B62" s="31"/>
      <c r="C62" s="31"/>
      <c r="D62" s="25" t="s">
        <v>49</v>
      </c>
      <c r="E62" s="25"/>
      <c r="F62" s="22">
        <v>0</v>
      </c>
      <c r="G62" s="22">
        <v>0</v>
      </c>
    </row>
    <row r="63" spans="1:8" s="11" customFormat="1" x14ac:dyDescent="0.2">
      <c r="A63" s="30"/>
      <c r="B63" s="31"/>
      <c r="C63" s="31"/>
      <c r="D63" s="31"/>
      <c r="E63" s="25" t="s">
        <v>46</v>
      </c>
      <c r="F63" s="22">
        <v>0</v>
      </c>
      <c r="G63" s="22">
        <v>0</v>
      </c>
    </row>
    <row r="64" spans="1:8" s="11" customFormat="1" x14ac:dyDescent="0.2">
      <c r="A64" s="30"/>
      <c r="B64" s="31"/>
      <c r="C64" s="31"/>
      <c r="D64" s="31"/>
      <c r="E64" s="25" t="s">
        <v>47</v>
      </c>
      <c r="F64" s="22">
        <v>0</v>
      </c>
      <c r="G64" s="22">
        <v>0</v>
      </c>
    </row>
    <row r="65" spans="1:7" s="2" customFormat="1" x14ac:dyDescent="0.25">
      <c r="A65" s="24"/>
      <c r="B65" s="25"/>
      <c r="C65" s="25"/>
      <c r="D65" s="25" t="s">
        <v>50</v>
      </c>
      <c r="E65" s="25"/>
      <c r="F65" s="26">
        <v>1289958602</v>
      </c>
      <c r="G65" s="26">
        <v>4132836829</v>
      </c>
    </row>
    <row r="66" spans="1:7" s="2" customFormat="1" ht="5.0999999999999996" customHeight="1" x14ac:dyDescent="0.25">
      <c r="A66" s="30"/>
      <c r="B66" s="30"/>
      <c r="C66" s="30"/>
      <c r="D66" s="30"/>
      <c r="E66" s="24"/>
      <c r="F66" s="35"/>
      <c r="G66" s="35"/>
    </row>
    <row r="67" spans="1:7" s="36" customFormat="1" ht="12.75" x14ac:dyDescent="0.2">
      <c r="A67" s="31"/>
      <c r="B67" s="31" t="s">
        <v>51</v>
      </c>
      <c r="C67" s="31"/>
      <c r="D67" s="31"/>
      <c r="E67" s="25"/>
      <c r="F67" s="19">
        <f>F55-F61</f>
        <v>-588896507</v>
      </c>
      <c r="G67" s="19">
        <f>G55-G61</f>
        <v>-2810640960</v>
      </c>
    </row>
    <row r="68" spans="1:7" s="2" customFormat="1" ht="3" customHeight="1" x14ac:dyDescent="0.25">
      <c r="A68" s="30"/>
      <c r="B68" s="30"/>
      <c r="C68" s="30"/>
      <c r="D68" s="30"/>
      <c r="E68" s="33"/>
      <c r="F68" s="35"/>
      <c r="G68" s="35"/>
    </row>
    <row r="69" spans="1:7" s="2" customFormat="1" x14ac:dyDescent="0.25">
      <c r="A69" s="30"/>
      <c r="B69" s="31" t="s">
        <v>52</v>
      </c>
      <c r="C69" s="31"/>
      <c r="D69" s="31"/>
      <c r="E69" s="17"/>
      <c r="F69" s="19">
        <f>F39+F52+F67</f>
        <v>-10660143</v>
      </c>
      <c r="G69" s="19">
        <f>G39+G52+G67</f>
        <v>-692218217</v>
      </c>
    </row>
    <row r="70" spans="1:7" s="2" customFormat="1" x14ac:dyDescent="0.25">
      <c r="A70" s="30"/>
      <c r="B70" s="31" t="s">
        <v>53</v>
      </c>
      <c r="C70" s="31"/>
      <c r="D70" s="31"/>
      <c r="E70" s="17"/>
      <c r="F70" s="19">
        <v>3730984026</v>
      </c>
      <c r="G70" s="19">
        <v>4423202243</v>
      </c>
    </row>
    <row r="71" spans="1:7" s="2" customFormat="1" x14ac:dyDescent="0.25">
      <c r="A71" s="30"/>
      <c r="B71" s="31" t="s">
        <v>54</v>
      </c>
      <c r="C71" s="31"/>
      <c r="D71" s="31"/>
      <c r="E71" s="17"/>
      <c r="F71" s="19">
        <v>3720323883</v>
      </c>
      <c r="G71" s="19">
        <v>3730984026</v>
      </c>
    </row>
    <row r="72" spans="1:7" s="2" customFormat="1" ht="15" hidden="1" customHeight="1" x14ac:dyDescent="0.25">
      <c r="A72" s="37"/>
      <c r="B72" s="37"/>
      <c r="C72" s="37"/>
      <c r="D72" s="37"/>
      <c r="E72" s="13"/>
      <c r="F72" s="38"/>
      <c r="G72" s="37"/>
    </row>
    <row r="73" spans="1:7" s="2" customFormat="1" ht="15" hidden="1" customHeight="1" x14ac:dyDescent="0.25">
      <c r="A73" s="37"/>
      <c r="B73" s="37"/>
      <c r="C73" s="37"/>
      <c r="D73" s="37"/>
      <c r="E73" s="13"/>
      <c r="F73" s="38">
        <f>SUM(F71-F70)</f>
        <v>-10660143</v>
      </c>
      <c r="G73" s="37"/>
    </row>
    <row r="74" spans="1:7" s="2" customFormat="1" ht="15" hidden="1" customHeight="1" x14ac:dyDescent="0.25">
      <c r="A74" s="37"/>
      <c r="B74" s="37"/>
      <c r="C74" s="37"/>
      <c r="D74" s="37"/>
      <c r="E74" s="13"/>
      <c r="F74" s="38">
        <f>SUM(F69-F73)</f>
        <v>0</v>
      </c>
      <c r="G74" s="37"/>
    </row>
    <row r="75" spans="1:7" s="2" customFormat="1" ht="15" hidden="1" customHeight="1" x14ac:dyDescent="0.25">
      <c r="A75" s="37"/>
      <c r="B75" s="37"/>
      <c r="C75" s="37"/>
      <c r="D75" s="37"/>
      <c r="E75" s="13"/>
      <c r="F75" s="38"/>
      <c r="G75" s="37"/>
    </row>
    <row r="76" spans="1:7" s="2" customFormat="1" ht="4.5" customHeight="1" x14ac:dyDescent="0.25">
      <c r="A76" s="39"/>
      <c r="B76" s="39"/>
      <c r="C76" s="39"/>
      <c r="D76" s="39"/>
      <c r="E76" s="40"/>
      <c r="F76" s="41"/>
      <c r="G76" s="39"/>
    </row>
    <row r="77" spans="1:7" s="2" customFormat="1" x14ac:dyDescent="0.25">
      <c r="A77" s="42" t="s">
        <v>55</v>
      </c>
      <c r="B77" s="43"/>
      <c r="C77" s="43"/>
      <c r="D77" s="43"/>
      <c r="E77" s="23"/>
      <c r="F77" s="23"/>
      <c r="G77" s="43"/>
    </row>
    <row r="78" spans="1:7" x14ac:dyDescent="0.25">
      <c r="A78" s="23"/>
      <c r="B78" s="23"/>
      <c r="C78" s="23"/>
      <c r="D78" s="23"/>
      <c r="E78" s="23"/>
      <c r="F78" s="44"/>
      <c r="G78" s="44"/>
    </row>
    <row r="79" spans="1:7" x14ac:dyDescent="0.25">
      <c r="E79" s="45"/>
      <c r="F79" s="46"/>
      <c r="G79" s="46"/>
    </row>
    <row r="80" spans="1:7" x14ac:dyDescent="0.25">
      <c r="F80" s="47"/>
      <c r="G80" s="47"/>
    </row>
    <row r="81" spans="5:7" x14ac:dyDescent="0.25">
      <c r="F81" s="47"/>
      <c r="G81" s="47"/>
    </row>
    <row r="82" spans="5:7" x14ac:dyDescent="0.25">
      <c r="E82" s="45"/>
      <c r="F82" s="48"/>
    </row>
    <row r="84" spans="5:7" x14ac:dyDescent="0.25">
      <c r="F84" s="49"/>
    </row>
    <row r="85" spans="5:7" x14ac:dyDescent="0.25">
      <c r="F85" s="49"/>
      <c r="G85" s="49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2022-04-08T20:59:26Z</dcterms:created>
  <dcterms:modified xsi:type="dcterms:W3CDTF">2022-04-08T20:59:26Z</dcterms:modified>
</cp:coreProperties>
</file>