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0 BALANCE -LDF4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<sst xmlns="http://schemas.openxmlformats.org/spreadsheetml/2006/main" count="66" uniqueCount="48">
  <si>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</si>
  <si>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Y FIDEICOMISOS NO EMPRESARIALES Y NO FINANCIEROS</t>
  </si>
  <si>
    <t>BALANCE PRESUPUESTARIO CONSOLIDADO</t>
  </si>
  <si>
    <t>DEL 1 DE ENERO AL 31 DE DICIEMBRE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</si>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</sst>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tabSelected="1" topLeftCell="A25" workbookViewId="0">
      <selection activeCell="B67" sqref="B67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20819650609</v>
      </c>
      <c r="D9" s="13">
        <f>SUM(D10:D12)</f>
        <v>28993070894</v>
      </c>
      <c r="E9" s="13">
        <f>SUM(E10:E12)</f>
        <v>28993070894</v>
      </c>
    </row>
    <row r="10" spans="1:6" s="14" customFormat="1" ht="12.75" x14ac:dyDescent="0.2">
      <c r="A10" s="15"/>
      <c r="B10" s="16" t="s">
        <v>10</v>
      </c>
      <c r="C10" s="17">
        <v>4929886049</v>
      </c>
      <c r="D10" s="17">
        <v>10682951592</v>
      </c>
      <c r="E10" s="17">
        <v>10682951592</v>
      </c>
    </row>
    <row r="11" spans="1:6" s="14" customFormat="1" ht="12.75" x14ac:dyDescent="0.2">
      <c r="A11" s="11"/>
      <c r="B11" s="16" t="s">
        <v>11</v>
      </c>
      <c r="C11" s="17">
        <v>15889764560</v>
      </c>
      <c r="D11" s="17">
        <v>18310119302</v>
      </c>
      <c r="E11" s="17">
        <v>18310119302</v>
      </c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1" t="s">
        <v>13</v>
      </c>
      <c r="B13" s="16"/>
      <c r="C13" s="13">
        <f>SUM(C14:C15)</f>
        <v>20797650609</v>
      </c>
      <c r="D13" s="13">
        <f>SUM(D14:D15)</f>
        <v>30118735047</v>
      </c>
      <c r="E13" s="13">
        <f>SUM(E14:E15)</f>
        <v>27865870898</v>
      </c>
    </row>
    <row r="14" spans="1:6" s="14" customFormat="1" ht="12.75" x14ac:dyDescent="0.2">
      <c r="A14" s="15"/>
      <c r="B14" s="16" t="s">
        <v>14</v>
      </c>
      <c r="C14" s="17">
        <v>4907886049</v>
      </c>
      <c r="D14" s="17">
        <v>11602059501</v>
      </c>
      <c r="E14" s="17">
        <v>11194552238</v>
      </c>
      <c r="F14" s="18"/>
    </row>
    <row r="15" spans="1:6" s="14" customFormat="1" ht="12.75" x14ac:dyDescent="0.2">
      <c r="A15" s="11"/>
      <c r="B15" s="16" t="s">
        <v>15</v>
      </c>
      <c r="C15" s="17">
        <v>15889764560</v>
      </c>
      <c r="D15" s="17">
        <v>18516675546</v>
      </c>
      <c r="E15" s="17">
        <v>16671318660</v>
      </c>
    </row>
    <row r="16" spans="1:6" s="14" customFormat="1" ht="12.75" x14ac:dyDescent="0.2">
      <c r="A16" s="11" t="s">
        <v>16</v>
      </c>
      <c r="B16" s="16"/>
      <c r="C16" s="19"/>
      <c r="D16" s="13">
        <f>SUM(D17:D18)</f>
        <v>1290412051</v>
      </c>
      <c r="E16" s="13">
        <f>SUM(E17:E18)</f>
        <v>1215848444</v>
      </c>
    </row>
    <row r="17" spans="1:5" s="14" customFormat="1" ht="12.75" x14ac:dyDescent="0.2">
      <c r="A17" s="15"/>
      <c r="B17" s="16" t="s">
        <v>17</v>
      </c>
      <c r="C17" s="20"/>
      <c r="D17" s="17">
        <v>983843020</v>
      </c>
      <c r="E17" s="17">
        <v>909299020</v>
      </c>
    </row>
    <row r="18" spans="1:5" s="14" customFormat="1" ht="12.75" x14ac:dyDescent="0.2">
      <c r="A18" s="15"/>
      <c r="B18" s="16" t="s">
        <v>18</v>
      </c>
      <c r="C18" s="20"/>
      <c r="D18" s="17">
        <v>306569031</v>
      </c>
      <c r="E18" s="17">
        <v>306549424</v>
      </c>
    </row>
    <row r="19" spans="1:5" s="14" customFormat="1" ht="12.75" x14ac:dyDescent="0.2">
      <c r="A19" s="11" t="s">
        <v>19</v>
      </c>
      <c r="B19" s="12"/>
      <c r="C19" s="13">
        <f>SUM(C9-C13+C16)</f>
        <v>22000000</v>
      </c>
      <c r="D19" s="13">
        <f>SUM(D9-D13+D16)</f>
        <v>164747898</v>
      </c>
      <c r="E19" s="13">
        <f>SUM(E9-E13+E16)</f>
        <v>2343048440</v>
      </c>
    </row>
    <row r="20" spans="1:5" s="14" customFormat="1" ht="12.75" x14ac:dyDescent="0.2">
      <c r="A20" s="11" t="s">
        <v>20</v>
      </c>
      <c r="B20" s="12"/>
      <c r="C20" s="13">
        <f>SUM(C19-C12)</f>
        <v>22000000</v>
      </c>
      <c r="D20" s="13">
        <f>SUM(D19-D12)</f>
        <v>164747898</v>
      </c>
      <c r="E20" s="13">
        <f>SUM(E19-E12)</f>
        <v>2343048440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22000000</v>
      </c>
      <c r="D21" s="13">
        <f>SUM(D20-D16)</f>
        <v>-1125664153</v>
      </c>
      <c r="E21" s="13">
        <f>SUM(E20-E16)</f>
        <v>1127199996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x14ac:dyDescent="0.2">
      <c r="A23" s="16"/>
      <c r="B23" s="16"/>
      <c r="C23" s="24"/>
      <c r="D23" s="24"/>
      <c r="E23" s="24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5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6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6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22000000</v>
      </c>
      <c r="D29" s="13">
        <f>SUM(D21+D26)</f>
        <v>-1125664153</v>
      </c>
      <c r="E29" s="13">
        <f>SUM(E21+E26)</f>
        <v>1127199996</v>
      </c>
    </row>
    <row r="30" spans="1:5" s="14" customFormat="1" ht="5.0999999999999996" customHeight="1" x14ac:dyDescent="0.2">
      <c r="A30" s="27"/>
      <c r="B30" s="22"/>
      <c r="C30" s="28"/>
      <c r="D30" s="28"/>
      <c r="E30" s="28"/>
    </row>
    <row r="31" spans="1:5" s="14" customFormat="1" ht="9.9499999999999993" customHeight="1" x14ac:dyDescent="0.2">
      <c r="A31" s="12"/>
      <c r="B31" s="16"/>
      <c r="C31" s="24"/>
      <c r="D31" s="24"/>
      <c r="E31" s="24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7"/>
      <c r="B41" s="22"/>
      <c r="C41" s="28"/>
      <c r="D41" s="28"/>
      <c r="E41" s="28"/>
    </row>
    <row r="42" spans="1:5" s="14" customFormat="1" ht="9.9499999999999993" customHeight="1" x14ac:dyDescent="0.2">
      <c r="A42" s="12"/>
      <c r="B42" s="12"/>
      <c r="C42" s="24"/>
      <c r="D42" s="24"/>
      <c r="E42" s="29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4929886049</v>
      </c>
      <c r="D45" s="17">
        <f>SUM(D10)</f>
        <v>10682951592</v>
      </c>
      <c r="E45" s="17">
        <f>SUM(E10)</f>
        <v>10682951592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f>SUM(C35)</f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f>SUM(C38)</f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4907886049</v>
      </c>
      <c r="D49" s="17">
        <f>SUM(D14)</f>
        <v>11602059501</v>
      </c>
      <c r="E49" s="17">
        <f>SUM(E14)</f>
        <v>11194552238</v>
      </c>
    </row>
    <row r="50" spans="1:5" s="14" customFormat="1" ht="12.75" x14ac:dyDescent="0.2">
      <c r="A50" s="16" t="s">
        <v>38</v>
      </c>
      <c r="B50" s="16"/>
      <c r="C50" s="17">
        <f>SUM(C17)</f>
        <v>0</v>
      </c>
      <c r="D50" s="17">
        <f>SUM(D17)</f>
        <v>983843020</v>
      </c>
      <c r="E50" s="17">
        <f>SUM(E17)</f>
        <v>909299020</v>
      </c>
    </row>
    <row r="51" spans="1:5" s="14" customFormat="1" ht="12.75" x14ac:dyDescent="0.2">
      <c r="A51" s="12" t="s">
        <v>39</v>
      </c>
      <c r="B51" s="16"/>
      <c r="C51" s="13">
        <f>SUM(C45+C46-C49+C50)</f>
        <v>22000000</v>
      </c>
      <c r="D51" s="13">
        <f>SUM(D45+D46-D49+D50)</f>
        <v>64735111</v>
      </c>
      <c r="E51" s="13">
        <f>SUM(E45+E46-E49+E50)</f>
        <v>397698374</v>
      </c>
    </row>
    <row r="52" spans="1:5" s="14" customFormat="1" ht="12.75" x14ac:dyDescent="0.2">
      <c r="A52" s="12" t="s">
        <v>40</v>
      </c>
      <c r="B52" s="16"/>
      <c r="C52" s="13">
        <f>C51-C46</f>
        <v>22000000</v>
      </c>
      <c r="D52" s="13">
        <f>D51-D46</f>
        <v>64735111</v>
      </c>
      <c r="E52" s="13">
        <f>E51-E46</f>
        <v>397698374</v>
      </c>
    </row>
    <row r="53" spans="1:5" s="14" customFormat="1" ht="5.0999999999999996" customHeight="1" x14ac:dyDescent="0.2">
      <c r="A53" s="27"/>
      <c r="B53" s="22"/>
      <c r="C53" s="23"/>
      <c r="D53" s="23"/>
      <c r="E53" s="23"/>
    </row>
    <row r="54" spans="1:5" s="14" customFormat="1" ht="9.9499999999999993" customHeight="1" x14ac:dyDescent="0.2">
      <c r="A54" s="16"/>
      <c r="B54" s="16"/>
      <c r="C54" s="24"/>
      <c r="D54" s="24"/>
      <c r="E54" s="24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15889764560</v>
      </c>
      <c r="D57" s="17">
        <f>SUM(D11)</f>
        <v>18310119302</v>
      </c>
      <c r="E57" s="17">
        <f>SUM(E11)</f>
        <v>18310119302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15889764560</v>
      </c>
      <c r="D61" s="17">
        <f>SUM(D15)</f>
        <v>18516675546</v>
      </c>
      <c r="E61" s="17">
        <f>SUM(E15)</f>
        <v>16671318660</v>
      </c>
    </row>
    <row r="62" spans="1:5" s="14" customFormat="1" ht="12.75" x14ac:dyDescent="0.2">
      <c r="A62" s="16" t="s">
        <v>44</v>
      </c>
      <c r="B62" s="16"/>
      <c r="C62" s="17">
        <f>SUM(C18)</f>
        <v>0</v>
      </c>
      <c r="D62" s="17">
        <f>SUM(D18)</f>
        <v>306569031</v>
      </c>
      <c r="E62" s="17">
        <f>SUM(E18)</f>
        <v>306549424</v>
      </c>
    </row>
    <row r="63" spans="1:5" s="14" customFormat="1" ht="12.75" x14ac:dyDescent="0.2">
      <c r="A63" s="12" t="s">
        <v>45</v>
      </c>
      <c r="B63" s="16"/>
      <c r="C63" s="25">
        <f>SUM(C57+C58-C61+C62)</f>
        <v>0</v>
      </c>
      <c r="D63" s="13">
        <f>SUM(D57+D58-D61+D62)</f>
        <v>100012787</v>
      </c>
      <c r="E63" s="13">
        <f>SUM(E57+E58-E61+E62)</f>
        <v>1945350066</v>
      </c>
    </row>
    <row r="64" spans="1:5" s="14" customFormat="1" ht="12.75" x14ac:dyDescent="0.2">
      <c r="A64" s="12" t="s">
        <v>46</v>
      </c>
      <c r="B64" s="16"/>
      <c r="C64" s="25">
        <f>SUM(C63-C58)</f>
        <v>0</v>
      </c>
      <c r="D64" s="13">
        <f>SUM(D63-D58)</f>
        <v>100012787</v>
      </c>
      <c r="E64" s="13">
        <f>SUM(E63-E58)</f>
        <v>1945350066</v>
      </c>
    </row>
    <row r="65" spans="1:5" s="14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0" t="s">
        <v>47</v>
      </c>
      <c r="B66" s="30"/>
      <c r="D66" s="31"/>
      <c r="E66" s="32"/>
    </row>
    <row r="67" spans="1:5" x14ac:dyDescent="0.25">
      <c r="D67" s="31"/>
      <c r="E67" s="31"/>
    </row>
    <row r="68" spans="1:5" x14ac:dyDescent="0.25">
      <c r="D68" s="31"/>
      <c r="E68" s="31"/>
    </row>
    <row r="69" spans="1:5" x14ac:dyDescent="0.25">
      <c r="D69" s="31"/>
      <c r="E69" s="31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2022-04-08T21:20:35Z</dcterms:created>
  <dcterms:modified xsi:type="dcterms:W3CDTF">2022-04-08T21:20:35Z</dcterms:modified>
</cp:coreProperties>
</file>