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<sst xmlns="http://schemas.openxmlformats.org/spreadsheetml/2006/main" count="55" uniqueCount="55">
  <si>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</si>
  <si>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</si>
  <si>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</si>
  <si>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</si>
  <si>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31 DE DICIEMBRE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</si>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</sst>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justify" vertical="top"/>
    </xf>
    <xf numFmtId="164" fontId="8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vertical="top"/>
    </xf>
    <xf numFmtId="0" fontId="3" fillId="0" borderId="0" xfId="1" applyFont="1" applyBorder="1"/>
    <xf numFmtId="0" fontId="7" fillId="0" borderId="0" xfId="1" applyFont="1"/>
    <xf numFmtId="0" fontId="8" fillId="0" borderId="0" xfId="2" applyFont="1" applyFill="1" applyBorder="1" applyAlignment="1">
      <alignment horizontal="justify" vertical="top"/>
    </xf>
    <xf numFmtId="0" fontId="3" fillId="0" borderId="0" xfId="1" applyFont="1" applyFill="1" applyBorder="1" applyAlignment="1">
      <alignment horizontal="justify"/>
    </xf>
    <xf numFmtId="0" fontId="3" fillId="0" borderId="0" xfId="1" applyFont="1" applyAlignment="1">
      <alignment horizontal="justify"/>
    </xf>
    <xf numFmtId="1" fontId="8" fillId="0" borderId="0" xfId="2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/>
    </xf>
    <xf numFmtId="164" fontId="8" fillId="0" borderId="10" xfId="2" applyNumberFormat="1" applyFont="1" applyFill="1" applyBorder="1" applyAlignment="1">
      <alignment horizontal="right" vertical="top"/>
    </xf>
    <xf numFmtId="0" fontId="10" fillId="0" borderId="11" xfId="0" applyFont="1" applyFill="1" applyBorder="1" applyAlignment="1">
      <alignment horizontal="left"/>
    </xf>
    <xf numFmtId="0" fontId="12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abSelected="1" workbookViewId="0">
      <selection activeCell="A10" sqref="A10:XFD11"/>
    </sheetView>
  </sheetViews>
  <sheetFormatPr baseColWidth="10" defaultRowHeight="15" x14ac:dyDescent="0.25"/>
  <cols>
    <col min="1" max="1" width="57.85546875" style="3" customWidth="1"/>
    <col min="2" max="7" width="15.7109375" style="3" customWidth="1"/>
  </cols>
  <sheetData>
    <row r="1" spans="1:8" s="3" customFormat="1" ht="12.7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s="3" customFormat="1" ht="12.7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8" s="3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2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8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2"/>
    </row>
    <row r="7" spans="1:8" s="3" customFormat="1" ht="20.25" customHeight="1" x14ac:dyDescent="0.2">
      <c r="A7" s="5"/>
      <c r="B7" s="6" t="s">
        <v>6</v>
      </c>
      <c r="C7" s="6"/>
      <c r="D7" s="6"/>
      <c r="E7" s="6"/>
      <c r="F7" s="6"/>
      <c r="G7" s="7" t="s">
        <v>7</v>
      </c>
      <c r="H7" s="2"/>
    </row>
    <row r="8" spans="1:8" s="3" customFormat="1" ht="28.5" customHeight="1" x14ac:dyDescent="0.2">
      <c r="A8" s="8"/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/>
      <c r="H8" s="2"/>
    </row>
    <row r="9" spans="1:8" s="3" customFormat="1" ht="13.5" customHeight="1" x14ac:dyDescent="0.2">
      <c r="A9" s="11"/>
      <c r="B9" s="12">
        <v>1</v>
      </c>
      <c r="C9" s="12">
        <v>2</v>
      </c>
      <c r="D9" s="12" t="s">
        <v>13</v>
      </c>
      <c r="E9" s="12">
        <v>4</v>
      </c>
      <c r="F9" s="12">
        <v>5</v>
      </c>
      <c r="G9" s="13" t="s">
        <v>14</v>
      </c>
      <c r="H9" s="2"/>
    </row>
    <row r="10" spans="1:8" s="15" customFormat="1" ht="2.25" customHeight="1" x14ac:dyDescent="0.2">
      <c r="A10" s="2"/>
      <c r="B10" s="14"/>
      <c r="C10" s="14"/>
      <c r="D10" s="14"/>
      <c r="E10" s="14"/>
      <c r="F10" s="14"/>
      <c r="G10" s="14"/>
      <c r="H10" s="2"/>
    </row>
    <row r="11" spans="1:8" s="15" customFormat="1" ht="12.75" x14ac:dyDescent="0.2">
      <c r="A11" s="16" t="s">
        <v>15</v>
      </c>
      <c r="B11" s="17">
        <f>SUM(B13:B50)</f>
        <v>20732209885</v>
      </c>
      <c r="C11" s="17">
        <f>SUM(C13:C50)</f>
        <v>9528273475</v>
      </c>
      <c r="D11" s="17">
        <f>SUM(B11+C11)</f>
        <v>30260483360</v>
      </c>
      <c r="E11" s="17">
        <f>SUM(E13:E50)</f>
        <v>30118735047</v>
      </c>
      <c r="F11" s="17">
        <f>SUM(F13:F50)</f>
        <v>27865870898</v>
      </c>
      <c r="G11" s="17">
        <f>SUM(D11-E11)</f>
        <v>141748313</v>
      </c>
      <c r="H11" s="2"/>
    </row>
    <row r="12" spans="1:8" s="3" customFormat="1" ht="12.75" x14ac:dyDescent="0.2">
      <c r="A12" s="16"/>
      <c r="B12" s="17"/>
      <c r="C12" s="17"/>
      <c r="D12" s="17"/>
      <c r="E12" s="17"/>
      <c r="F12" s="17"/>
      <c r="G12" s="17"/>
      <c r="H12" s="2"/>
    </row>
    <row r="13" spans="1:8" s="3" customFormat="1" ht="25.5" x14ac:dyDescent="0.2">
      <c r="A13" s="18" t="s">
        <v>16</v>
      </c>
      <c r="B13" s="19">
        <v>1131578491</v>
      </c>
      <c r="C13" s="19">
        <v>194450475</v>
      </c>
      <c r="D13" s="19">
        <f>SUM(B13+C13)</f>
        <v>1326028966</v>
      </c>
      <c r="E13" s="19">
        <v>1317797745</v>
      </c>
      <c r="F13" s="19">
        <v>1233258851</v>
      </c>
      <c r="G13" s="19">
        <f>SUM(D13-E13)</f>
        <v>8231221</v>
      </c>
      <c r="H13" s="20"/>
    </row>
    <row r="14" spans="1:8" s="22" customFormat="1" ht="13.5" customHeight="1" x14ac:dyDescent="0.2">
      <c r="A14" s="21" t="s">
        <v>17</v>
      </c>
      <c r="B14" s="19">
        <v>137192013</v>
      </c>
      <c r="C14" s="19">
        <v>2642826</v>
      </c>
      <c r="D14" s="19">
        <f t="shared" ref="D14:D50" si="0">SUM(B14+C14)</f>
        <v>139834839</v>
      </c>
      <c r="E14" s="19">
        <v>138719329</v>
      </c>
      <c r="F14" s="19">
        <v>136138047</v>
      </c>
      <c r="G14" s="19">
        <f t="shared" ref="G14:G50" si="1">SUM(D14-E14)</f>
        <v>1115510</v>
      </c>
      <c r="H14" s="2"/>
    </row>
    <row r="15" spans="1:8" s="23" customFormat="1" ht="25.5" x14ac:dyDescent="0.2">
      <c r="A15" s="18" t="s">
        <v>18</v>
      </c>
      <c r="B15" s="19">
        <v>23667428</v>
      </c>
      <c r="C15" s="19">
        <v>4893195</v>
      </c>
      <c r="D15" s="19">
        <f t="shared" si="0"/>
        <v>28560623</v>
      </c>
      <c r="E15" s="19">
        <v>28415045</v>
      </c>
      <c r="F15" s="19">
        <v>28041607</v>
      </c>
      <c r="G15" s="19">
        <f t="shared" si="1"/>
        <v>145578</v>
      </c>
      <c r="H15" s="14"/>
    </row>
    <row r="16" spans="1:8" s="3" customFormat="1" ht="25.5" customHeight="1" x14ac:dyDescent="0.2">
      <c r="A16" s="18" t="s">
        <v>19</v>
      </c>
      <c r="B16" s="19">
        <v>71098768</v>
      </c>
      <c r="C16" s="19">
        <v>1301970</v>
      </c>
      <c r="D16" s="19">
        <f t="shared" si="0"/>
        <v>72400738</v>
      </c>
      <c r="E16" s="19">
        <v>71640348</v>
      </c>
      <c r="F16" s="19">
        <v>70949002</v>
      </c>
      <c r="G16" s="19">
        <f t="shared" si="1"/>
        <v>760390</v>
      </c>
      <c r="H16" s="2"/>
    </row>
    <row r="17" spans="1:8" s="3" customFormat="1" ht="12.75" x14ac:dyDescent="0.2">
      <c r="A17" s="21" t="s">
        <v>20</v>
      </c>
      <c r="B17" s="19">
        <v>112449985</v>
      </c>
      <c r="C17" s="19">
        <v>9937226</v>
      </c>
      <c r="D17" s="19">
        <f t="shared" si="0"/>
        <v>122387211</v>
      </c>
      <c r="E17" s="19">
        <v>120906094</v>
      </c>
      <c r="F17" s="19">
        <v>114812353</v>
      </c>
      <c r="G17" s="19">
        <f t="shared" si="1"/>
        <v>1481117</v>
      </c>
      <c r="H17" s="2"/>
    </row>
    <row r="18" spans="1:8" s="3" customFormat="1" ht="12.75" x14ac:dyDescent="0.2">
      <c r="A18" s="21" t="s">
        <v>21</v>
      </c>
      <c r="B18" s="19">
        <v>9980983349</v>
      </c>
      <c r="C18" s="19">
        <v>5956020721</v>
      </c>
      <c r="D18" s="19">
        <f t="shared" si="0"/>
        <v>15937004070</v>
      </c>
      <c r="E18" s="19">
        <v>15924672393</v>
      </c>
      <c r="F18" s="19">
        <v>14347848355</v>
      </c>
      <c r="G18" s="19">
        <f t="shared" si="1"/>
        <v>12331677</v>
      </c>
      <c r="H18" s="2"/>
    </row>
    <row r="19" spans="1:8" s="3" customFormat="1" ht="12.75" x14ac:dyDescent="0.2">
      <c r="A19" s="21" t="s">
        <v>22</v>
      </c>
      <c r="B19" s="19">
        <v>337120680</v>
      </c>
      <c r="C19" s="19">
        <v>-18993467</v>
      </c>
      <c r="D19" s="19">
        <f t="shared" si="0"/>
        <v>318127213</v>
      </c>
      <c r="E19" s="19">
        <v>317219950</v>
      </c>
      <c r="F19" s="19">
        <v>316026073</v>
      </c>
      <c r="G19" s="19">
        <f t="shared" si="1"/>
        <v>907263</v>
      </c>
      <c r="H19" s="2"/>
    </row>
    <row r="20" spans="1:8" s="26" customFormat="1" ht="25.5" x14ac:dyDescent="0.2">
      <c r="A20" s="24" t="s">
        <v>23</v>
      </c>
      <c r="B20" s="19">
        <v>243263400</v>
      </c>
      <c r="C20" s="19">
        <v>41079606</v>
      </c>
      <c r="D20" s="19">
        <f t="shared" si="0"/>
        <v>284343006</v>
      </c>
      <c r="E20" s="19">
        <v>284335495</v>
      </c>
      <c r="F20" s="19">
        <v>280111582</v>
      </c>
      <c r="G20" s="19">
        <f t="shared" si="1"/>
        <v>7511</v>
      </c>
      <c r="H20" s="25"/>
    </row>
    <row r="21" spans="1:8" s="3" customFormat="1" ht="12.75" x14ac:dyDescent="0.2">
      <c r="A21" s="21" t="s">
        <v>24</v>
      </c>
      <c r="B21" s="19">
        <v>44976800</v>
      </c>
      <c r="C21" s="19">
        <v>7128862</v>
      </c>
      <c r="D21" s="19">
        <f t="shared" si="0"/>
        <v>52105662</v>
      </c>
      <c r="E21" s="19">
        <v>51881876</v>
      </c>
      <c r="F21" s="19">
        <v>48939015</v>
      </c>
      <c r="G21" s="19">
        <f t="shared" si="1"/>
        <v>223786</v>
      </c>
      <c r="H21" s="2"/>
    </row>
    <row r="22" spans="1:8" s="3" customFormat="1" ht="12.75" customHeight="1" x14ac:dyDescent="0.2">
      <c r="A22" s="18" t="s">
        <v>25</v>
      </c>
      <c r="B22" s="19">
        <v>1134908594</v>
      </c>
      <c r="C22" s="19">
        <v>330975277</v>
      </c>
      <c r="D22" s="19">
        <f t="shared" si="0"/>
        <v>1465883871</v>
      </c>
      <c r="E22" s="19">
        <v>1388178681</v>
      </c>
      <c r="F22" s="19">
        <v>1356168922</v>
      </c>
      <c r="G22" s="19">
        <f t="shared" si="1"/>
        <v>77705190</v>
      </c>
      <c r="H22" s="2"/>
    </row>
    <row r="23" spans="1:8" s="3" customFormat="1" ht="12.75" x14ac:dyDescent="0.2">
      <c r="A23" s="21" t="s">
        <v>26</v>
      </c>
      <c r="B23" s="19">
        <v>21949128</v>
      </c>
      <c r="C23" s="19">
        <v>15909295</v>
      </c>
      <c r="D23" s="19">
        <f t="shared" si="0"/>
        <v>37858423</v>
      </c>
      <c r="E23" s="19">
        <v>34681970</v>
      </c>
      <c r="F23" s="19">
        <v>34108177</v>
      </c>
      <c r="G23" s="19">
        <f t="shared" si="1"/>
        <v>3176453</v>
      </c>
      <c r="H23" s="15"/>
    </row>
    <row r="24" spans="1:8" s="3" customFormat="1" ht="12.75" x14ac:dyDescent="0.2">
      <c r="A24" s="21" t="s">
        <v>27</v>
      </c>
      <c r="B24" s="19">
        <v>18414105</v>
      </c>
      <c r="C24" s="19">
        <v>2693823</v>
      </c>
      <c r="D24" s="19">
        <f t="shared" si="0"/>
        <v>21107928</v>
      </c>
      <c r="E24" s="19">
        <v>20936861</v>
      </c>
      <c r="F24" s="19">
        <v>20346682</v>
      </c>
      <c r="G24" s="19">
        <f t="shared" si="1"/>
        <v>171067</v>
      </c>
      <c r="H24" s="15"/>
    </row>
    <row r="25" spans="1:8" s="3" customFormat="1" ht="12.75" x14ac:dyDescent="0.2">
      <c r="A25" s="21" t="s">
        <v>28</v>
      </c>
      <c r="B25" s="19">
        <v>25916630</v>
      </c>
      <c r="C25" s="19">
        <v>9352317</v>
      </c>
      <c r="D25" s="19">
        <f t="shared" si="0"/>
        <v>35268947</v>
      </c>
      <c r="E25" s="19">
        <v>35268947</v>
      </c>
      <c r="F25" s="19">
        <v>33291484</v>
      </c>
      <c r="G25" s="27">
        <f>SUM(D25-E25)</f>
        <v>0</v>
      </c>
      <c r="H25" s="15"/>
    </row>
    <row r="26" spans="1:8" s="3" customFormat="1" ht="12.75" x14ac:dyDescent="0.2">
      <c r="A26" s="21" t="s">
        <v>29</v>
      </c>
      <c r="B26" s="19">
        <v>67400360</v>
      </c>
      <c r="C26" s="19">
        <v>12073978</v>
      </c>
      <c r="D26" s="19">
        <f t="shared" si="0"/>
        <v>79474338</v>
      </c>
      <c r="E26" s="19">
        <v>79419460</v>
      </c>
      <c r="F26" s="19">
        <v>76614036</v>
      </c>
      <c r="G26" s="19">
        <f t="shared" si="1"/>
        <v>54878</v>
      </c>
      <c r="H26" s="15"/>
    </row>
    <row r="27" spans="1:8" s="3" customFormat="1" ht="25.5" x14ac:dyDescent="0.2">
      <c r="A27" s="18" t="s">
        <v>30</v>
      </c>
      <c r="B27" s="19">
        <v>454340122</v>
      </c>
      <c r="C27" s="19">
        <v>27571380</v>
      </c>
      <c r="D27" s="19">
        <f t="shared" si="0"/>
        <v>481911502</v>
      </c>
      <c r="E27" s="19">
        <v>481352750</v>
      </c>
      <c r="F27" s="19">
        <v>480622344</v>
      </c>
      <c r="G27" s="19">
        <f t="shared" si="1"/>
        <v>558752</v>
      </c>
      <c r="H27" s="15"/>
    </row>
    <row r="28" spans="1:8" s="3" customFormat="1" ht="12.75" x14ac:dyDescent="0.2">
      <c r="A28" s="18" t="s">
        <v>31</v>
      </c>
      <c r="B28" s="19">
        <v>21585893</v>
      </c>
      <c r="C28" s="19">
        <v>435738</v>
      </c>
      <c r="D28" s="19">
        <f t="shared" si="0"/>
        <v>22021631</v>
      </c>
      <c r="E28" s="19">
        <v>21999695</v>
      </c>
      <c r="F28" s="19">
        <v>21197802</v>
      </c>
      <c r="G28" s="19">
        <f t="shared" si="1"/>
        <v>21936</v>
      </c>
      <c r="H28" s="15"/>
    </row>
    <row r="29" spans="1:8" s="3" customFormat="1" ht="12.75" x14ac:dyDescent="0.2">
      <c r="A29" s="18" t="s">
        <v>32</v>
      </c>
      <c r="B29" s="19">
        <v>17498979</v>
      </c>
      <c r="C29" s="19">
        <v>1146905</v>
      </c>
      <c r="D29" s="19">
        <f t="shared" si="0"/>
        <v>18645884</v>
      </c>
      <c r="E29" s="19">
        <v>18645884</v>
      </c>
      <c r="F29" s="19">
        <v>18285739</v>
      </c>
      <c r="G29" s="27">
        <f>SUM(D29-E29)</f>
        <v>0</v>
      </c>
      <c r="H29" s="15"/>
    </row>
    <row r="30" spans="1:8" s="3" customFormat="1" ht="12.75" x14ac:dyDescent="0.2">
      <c r="A30" s="21" t="s">
        <v>33</v>
      </c>
      <c r="B30" s="19">
        <v>465179855</v>
      </c>
      <c r="C30" s="19">
        <v>370709862</v>
      </c>
      <c r="D30" s="19">
        <f t="shared" si="0"/>
        <v>835889717</v>
      </c>
      <c r="E30" s="19">
        <v>835889717</v>
      </c>
      <c r="F30" s="19">
        <v>835889717</v>
      </c>
      <c r="G30" s="27">
        <f>SUM(D30-E30)</f>
        <v>0</v>
      </c>
      <c r="H30" s="15"/>
    </row>
    <row r="31" spans="1:8" s="3" customFormat="1" ht="12.75" x14ac:dyDescent="0.2">
      <c r="A31" s="21" t="s">
        <v>34</v>
      </c>
      <c r="B31" s="19">
        <v>111982410</v>
      </c>
      <c r="C31" s="19">
        <v>8807945</v>
      </c>
      <c r="D31" s="19">
        <f t="shared" si="0"/>
        <v>120790355</v>
      </c>
      <c r="E31" s="19">
        <v>119486764</v>
      </c>
      <c r="F31" s="19">
        <v>115473592</v>
      </c>
      <c r="G31" s="19">
        <f t="shared" si="1"/>
        <v>1303591</v>
      </c>
      <c r="H31" s="15"/>
    </row>
    <row r="32" spans="1:8" s="3" customFormat="1" ht="12.75" x14ac:dyDescent="0.2">
      <c r="A32" s="21" t="s">
        <v>35</v>
      </c>
      <c r="B32" s="19">
        <v>71742136</v>
      </c>
      <c r="C32" s="19">
        <v>24508072</v>
      </c>
      <c r="D32" s="19">
        <f t="shared" si="0"/>
        <v>96250208</v>
      </c>
      <c r="E32" s="19">
        <v>94789139</v>
      </c>
      <c r="F32" s="19">
        <v>89270509</v>
      </c>
      <c r="G32" s="19">
        <f t="shared" si="1"/>
        <v>1461069</v>
      </c>
      <c r="H32" s="15"/>
    </row>
    <row r="33" spans="1:8" s="3" customFormat="1" ht="12.75" x14ac:dyDescent="0.2">
      <c r="A33" s="21" t="s">
        <v>36</v>
      </c>
      <c r="B33" s="19">
        <v>77159394.999999985</v>
      </c>
      <c r="C33" s="19">
        <v>52584151</v>
      </c>
      <c r="D33" s="19">
        <f t="shared" si="0"/>
        <v>129743545.99999999</v>
      </c>
      <c r="E33" s="19">
        <v>129743546</v>
      </c>
      <c r="F33" s="19">
        <v>118206577</v>
      </c>
      <c r="G33" s="27">
        <f>SUM(D33-E33)</f>
        <v>-1.4901161193847656E-8</v>
      </c>
      <c r="H33" s="15"/>
    </row>
    <row r="34" spans="1:8" s="3" customFormat="1" ht="25.5" x14ac:dyDescent="0.2">
      <c r="A34" s="18" t="s">
        <v>37</v>
      </c>
      <c r="B34" s="19">
        <v>1014364614</v>
      </c>
      <c r="C34" s="19">
        <v>63833287</v>
      </c>
      <c r="D34" s="19">
        <f t="shared" si="0"/>
        <v>1078197901</v>
      </c>
      <c r="E34" s="19">
        <v>1078197901</v>
      </c>
      <c r="F34" s="19">
        <v>979062307</v>
      </c>
      <c r="G34" s="27">
        <f>SUM(D34-E34)</f>
        <v>0</v>
      </c>
      <c r="H34" s="15"/>
    </row>
    <row r="35" spans="1:8" s="3" customFormat="1" ht="12.75" x14ac:dyDescent="0.2">
      <c r="A35" s="21" t="s">
        <v>38</v>
      </c>
      <c r="B35" s="19">
        <v>2995642856</v>
      </c>
      <c r="C35" s="19">
        <v>523055679</v>
      </c>
      <c r="D35" s="19">
        <f t="shared" si="0"/>
        <v>3518698535</v>
      </c>
      <c r="E35" s="19">
        <v>3509122729</v>
      </c>
      <c r="F35" s="19">
        <v>3458192420</v>
      </c>
      <c r="G35" s="19">
        <f t="shared" si="1"/>
        <v>9575806</v>
      </c>
      <c r="H35" s="15"/>
    </row>
    <row r="36" spans="1:8" s="3" customFormat="1" ht="12.75" x14ac:dyDescent="0.2">
      <c r="A36" s="21" t="s">
        <v>39</v>
      </c>
      <c r="B36" s="19">
        <v>62297772</v>
      </c>
      <c r="C36" s="19">
        <v>10182240</v>
      </c>
      <c r="D36" s="19">
        <f t="shared" si="0"/>
        <v>72480012</v>
      </c>
      <c r="E36" s="19">
        <v>66334762</v>
      </c>
      <c r="F36" s="19">
        <v>66334762</v>
      </c>
      <c r="G36" s="19">
        <f t="shared" si="1"/>
        <v>6145250</v>
      </c>
      <c r="H36" s="15"/>
    </row>
    <row r="37" spans="1:8" s="3" customFormat="1" ht="12.75" x14ac:dyDescent="0.2">
      <c r="A37" s="21" t="s">
        <v>40</v>
      </c>
      <c r="B37" s="19">
        <v>20899946</v>
      </c>
      <c r="C37" s="19">
        <v>6793208</v>
      </c>
      <c r="D37" s="19">
        <f t="shared" si="0"/>
        <v>27693154</v>
      </c>
      <c r="E37" s="19">
        <v>27693150</v>
      </c>
      <c r="F37" s="19">
        <v>20624441</v>
      </c>
      <c r="G37" s="19">
        <f>SUM(D37-E37)</f>
        <v>4</v>
      </c>
      <c r="H37" s="15"/>
    </row>
    <row r="38" spans="1:8" s="3" customFormat="1" ht="25.5" x14ac:dyDescent="0.2">
      <c r="A38" s="18" t="s">
        <v>41</v>
      </c>
      <c r="B38" s="19">
        <v>195362626</v>
      </c>
      <c r="C38" s="19">
        <v>10561746</v>
      </c>
      <c r="D38" s="19">
        <f t="shared" si="0"/>
        <v>205924372</v>
      </c>
      <c r="E38" s="19">
        <v>198454617</v>
      </c>
      <c r="F38" s="19">
        <v>190968716</v>
      </c>
      <c r="G38" s="19">
        <f t="shared" si="1"/>
        <v>7469755</v>
      </c>
      <c r="H38" s="15"/>
    </row>
    <row r="39" spans="1:8" s="3" customFormat="1" ht="12.75" x14ac:dyDescent="0.2">
      <c r="A39" s="18" t="s">
        <v>42</v>
      </c>
      <c r="B39" s="19">
        <v>5511096</v>
      </c>
      <c r="C39" s="19">
        <v>-116772</v>
      </c>
      <c r="D39" s="19">
        <f t="shared" si="0"/>
        <v>5394324</v>
      </c>
      <c r="E39" s="19">
        <v>5351054</v>
      </c>
      <c r="F39" s="19">
        <v>5046792</v>
      </c>
      <c r="G39" s="19">
        <f t="shared" si="1"/>
        <v>43270</v>
      </c>
      <c r="H39" s="15"/>
    </row>
    <row r="40" spans="1:8" s="3" customFormat="1" ht="12.75" x14ac:dyDescent="0.2">
      <c r="A40" s="18" t="s">
        <v>43</v>
      </c>
      <c r="B40" s="19">
        <v>1687053323</v>
      </c>
      <c r="C40" s="19">
        <v>1759564154</v>
      </c>
      <c r="D40" s="19">
        <f t="shared" si="0"/>
        <v>3446617477</v>
      </c>
      <c r="E40" s="19">
        <v>3442208499</v>
      </c>
      <c r="F40" s="19">
        <v>3101740908</v>
      </c>
      <c r="G40" s="19">
        <f t="shared" si="1"/>
        <v>4408978</v>
      </c>
      <c r="H40" s="15"/>
    </row>
    <row r="41" spans="1:8" s="3" customFormat="1" ht="12.75" x14ac:dyDescent="0.2">
      <c r="A41" s="18" t="s">
        <v>44</v>
      </c>
      <c r="B41" s="19">
        <v>4534115</v>
      </c>
      <c r="C41" s="19">
        <v>-244251</v>
      </c>
      <c r="D41" s="19">
        <f t="shared" si="0"/>
        <v>4289864</v>
      </c>
      <c r="E41" s="19">
        <v>4160887</v>
      </c>
      <c r="F41" s="19">
        <v>4084648</v>
      </c>
      <c r="G41" s="19">
        <f t="shared" si="1"/>
        <v>128977</v>
      </c>
      <c r="H41" s="15"/>
    </row>
    <row r="42" spans="1:8" s="3" customFormat="1" ht="25.5" x14ac:dyDescent="0.2">
      <c r="A42" s="18" t="s">
        <v>45</v>
      </c>
      <c r="B42" s="19">
        <v>10013115</v>
      </c>
      <c r="C42" s="19">
        <v>3366748</v>
      </c>
      <c r="D42" s="19">
        <f t="shared" si="0"/>
        <v>13379863</v>
      </c>
      <c r="E42" s="19">
        <v>13374422</v>
      </c>
      <c r="F42" s="19">
        <v>13170329</v>
      </c>
      <c r="G42" s="19">
        <f t="shared" si="1"/>
        <v>5441</v>
      </c>
      <c r="H42" s="15"/>
    </row>
    <row r="43" spans="1:8" s="3" customFormat="1" ht="12.75" x14ac:dyDescent="0.2">
      <c r="A43" s="21" t="s">
        <v>46</v>
      </c>
      <c r="B43" s="28">
        <v>0</v>
      </c>
      <c r="C43" s="19">
        <v>15954660</v>
      </c>
      <c r="D43" s="19">
        <f t="shared" si="0"/>
        <v>15954660</v>
      </c>
      <c r="E43" s="19">
        <v>15095681</v>
      </c>
      <c r="F43" s="19">
        <v>15038009</v>
      </c>
      <c r="G43" s="19">
        <f>SUM(D43-E43)</f>
        <v>858979</v>
      </c>
      <c r="H43" s="15"/>
    </row>
    <row r="44" spans="1:8" s="3" customFormat="1" ht="12.75" x14ac:dyDescent="0.2">
      <c r="A44" s="21" t="s">
        <v>47</v>
      </c>
      <c r="B44" s="19">
        <v>13980821</v>
      </c>
      <c r="C44" s="19">
        <v>19259170</v>
      </c>
      <c r="D44" s="19">
        <f t="shared" si="0"/>
        <v>33239991</v>
      </c>
      <c r="E44" s="19">
        <v>31861368</v>
      </c>
      <c r="F44" s="19">
        <v>28833477</v>
      </c>
      <c r="G44" s="19">
        <f>SUM(D44-E44)</f>
        <v>1378623</v>
      </c>
      <c r="H44" s="15"/>
    </row>
    <row r="45" spans="1:8" s="3" customFormat="1" ht="25.5" x14ac:dyDescent="0.2">
      <c r="A45" s="18" t="s">
        <v>48</v>
      </c>
      <c r="B45" s="19">
        <v>17770992</v>
      </c>
      <c r="C45" s="19">
        <v>2293124</v>
      </c>
      <c r="D45" s="19">
        <f t="shared" si="0"/>
        <v>20064116</v>
      </c>
      <c r="E45" s="19">
        <v>19991917</v>
      </c>
      <c r="F45" s="19">
        <v>19281224</v>
      </c>
      <c r="G45" s="19">
        <f>SUM(D45-E45)</f>
        <v>72199</v>
      </c>
      <c r="H45" s="15"/>
    </row>
    <row r="46" spans="1:8" s="3" customFormat="1" ht="12.75" x14ac:dyDescent="0.2">
      <c r="A46" s="18" t="s">
        <v>49</v>
      </c>
      <c r="B46" s="19">
        <v>11884029</v>
      </c>
      <c r="C46" s="19">
        <v>721667</v>
      </c>
      <c r="D46" s="19">
        <f t="shared" si="0"/>
        <v>12605696</v>
      </c>
      <c r="E46" s="19">
        <v>12428762</v>
      </c>
      <c r="F46" s="19">
        <v>12165204</v>
      </c>
      <c r="G46" s="19">
        <f>SUM(D46-E46)</f>
        <v>176934</v>
      </c>
      <c r="H46" s="15"/>
    </row>
    <row r="47" spans="1:8" s="3" customFormat="1" ht="12.75" x14ac:dyDescent="0.2">
      <c r="A47" s="18" t="s">
        <v>50</v>
      </c>
      <c r="B47" s="19">
        <v>0</v>
      </c>
      <c r="C47" s="19">
        <v>9528832</v>
      </c>
      <c r="D47" s="19">
        <f t="shared" si="0"/>
        <v>9528832</v>
      </c>
      <c r="E47" s="19">
        <v>9320978</v>
      </c>
      <c r="F47" s="19">
        <v>9035750</v>
      </c>
      <c r="G47" s="19">
        <f>SUM(D47-E47)</f>
        <v>207854</v>
      </c>
      <c r="H47" s="15"/>
    </row>
    <row r="48" spans="1:8" s="3" customFormat="1" ht="25.5" x14ac:dyDescent="0.2">
      <c r="A48" s="18" t="s">
        <v>51</v>
      </c>
      <c r="B48" s="19">
        <v>30270804</v>
      </c>
      <c r="C48" s="19">
        <v>40075300</v>
      </c>
      <c r="D48" s="19">
        <f t="shared" si="0"/>
        <v>70346104</v>
      </c>
      <c r="E48" s="19">
        <v>70287530</v>
      </c>
      <c r="F48" s="19">
        <v>69143814</v>
      </c>
      <c r="G48" s="19">
        <f t="shared" ref="G48" si="2">SUM(D48-E48)</f>
        <v>58574</v>
      </c>
      <c r="H48" s="15"/>
    </row>
    <row r="49" spans="1:8" s="22" customFormat="1" ht="12.75" x14ac:dyDescent="0.2">
      <c r="A49" s="21" t="s">
        <v>52</v>
      </c>
      <c r="B49" s="19">
        <v>30194862</v>
      </c>
      <c r="C49" s="19">
        <v>-62688</v>
      </c>
      <c r="D49" s="19">
        <f t="shared" si="0"/>
        <v>30132174</v>
      </c>
      <c r="E49" s="19">
        <v>30132174</v>
      </c>
      <c r="F49" s="19">
        <v>28810704</v>
      </c>
      <c r="G49" s="27">
        <f>SUM(D49-E49)</f>
        <v>0</v>
      </c>
      <c r="H49" s="2"/>
    </row>
    <row r="50" spans="1:8" s="22" customFormat="1" ht="12.75" x14ac:dyDescent="0.2">
      <c r="A50" s="18" t="s">
        <v>53</v>
      </c>
      <c r="B50" s="29">
        <v>62020393</v>
      </c>
      <c r="C50" s="29">
        <v>8277214</v>
      </c>
      <c r="D50" s="29">
        <f t="shared" si="0"/>
        <v>70297607</v>
      </c>
      <c r="E50" s="29">
        <v>68736927</v>
      </c>
      <c r="F50" s="29">
        <v>68736927</v>
      </c>
      <c r="G50" s="29">
        <f t="shared" si="1"/>
        <v>1560680</v>
      </c>
    </row>
    <row r="51" spans="1:8" s="3" customFormat="1" ht="12.75" x14ac:dyDescent="0.2">
      <c r="A51" s="30" t="s">
        <v>54</v>
      </c>
      <c r="B51" s="30"/>
    </row>
    <row r="52" spans="1:8" x14ac:dyDescent="0.25">
      <c r="A52" s="31"/>
    </row>
    <row r="53" spans="1:8" x14ac:dyDescent="0.25">
      <c r="B53" s="32"/>
      <c r="C53" s="32"/>
      <c r="D53" s="32"/>
      <c r="E53" s="32"/>
      <c r="F53" s="32"/>
      <c r="G53" s="32"/>
    </row>
  </sheetData>
  <mergeCells count="10">
    <mergeCell ref="A7:A9"/>
    <mergeCell ref="B7:F7"/>
    <mergeCell ref="G7:G8"/>
    <mergeCell ref="A51:B5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2022-04-08T21:05:56Z</dcterms:created>
  <dcterms:modified xsi:type="dcterms:W3CDTF">2022-04-08T21:05:56Z</dcterms:modified>
</cp:coreProperties>
</file>