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G41" i="1"/>
  <c r="F41" i="1"/>
  <c r="E41" i="1"/>
  <c r="C41" i="1"/>
  <c r="B41" i="1"/>
  <c r="D41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D38" i="1" s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D29" i="1" s="1"/>
  <c r="D47" i="1" s="1"/>
  <c r="G29" i="1"/>
  <c r="F29" i="1"/>
  <c r="F47" i="1" s="1"/>
  <c r="G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H15" i="1"/>
  <c r="G15" i="1"/>
  <c r="D15" i="1"/>
  <c r="G14" i="1"/>
  <c r="H14" i="1" s="1"/>
  <c r="D14" i="1"/>
  <c r="H13" i="1"/>
  <c r="G13" i="1"/>
  <c r="D13" i="1"/>
  <c r="G12" i="1"/>
  <c r="D12" i="1"/>
  <c r="D11" i="1"/>
  <c r="H10" i="1"/>
  <c r="G10" i="1"/>
  <c r="D10" i="1"/>
  <c r="D21" i="1" s="1"/>
  <c r="G42" i="1" l="1"/>
  <c r="G38" i="1" s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<sst xmlns="http://schemas.openxmlformats.org/spreadsheetml/2006/main" count="57" uniqueCount="34">
  <si>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</si>
  <si>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PODER LEGISLATIVO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</si>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</sst>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10" fillId="0" borderId="0" xfId="2" applyNumberFormat="1" applyFont="1" applyFill="1"/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showRowColHeader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3" customFormat="1" ht="21" customHeight="1" x14ac:dyDescent="0.25">
      <c r="A13" s="23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3" customFormat="1" ht="23.25" customHeight="1" x14ac:dyDescent="0.25">
      <c r="A14" s="17" t="s">
        <v>19</v>
      </c>
      <c r="B14" s="18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20">
        <f t="shared" ref="G14:G19" si="1">SUM(F14-B14)</f>
        <v>0</v>
      </c>
      <c r="H14" s="21">
        <f>SUM(C14-G14)</f>
        <v>0</v>
      </c>
      <c r="I14" s="22"/>
    </row>
    <row r="15" spans="1:9" s="3" customFormat="1" ht="21" customHeight="1" x14ac:dyDescent="0.25">
      <c r="A15" s="23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3" customFormat="1" ht="31.5" customHeight="1" x14ac:dyDescent="0.25">
      <c r="A16" s="17" t="s">
        <v>21</v>
      </c>
      <c r="B16" s="18">
        <v>0</v>
      </c>
      <c r="C16" s="19">
        <v>0</v>
      </c>
      <c r="D16" s="19">
        <f>SUM(B16:C16)</f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3" customFormat="1" ht="43.5" customHeight="1" x14ac:dyDescent="0.25">
      <c r="A17" s="26" t="s">
        <v>22</v>
      </c>
      <c r="B17" s="27">
        <v>0</v>
      </c>
      <c r="C17" s="27">
        <v>1791075</v>
      </c>
      <c r="D17" s="27">
        <f>SUM(B17:C17)</f>
        <v>1791075</v>
      </c>
      <c r="E17" s="27">
        <v>1791075</v>
      </c>
      <c r="F17" s="27">
        <v>1791075</v>
      </c>
      <c r="G17" s="28">
        <f t="shared" si="1"/>
        <v>1791075</v>
      </c>
      <c r="H17" s="25"/>
      <c r="I17" s="22"/>
    </row>
    <row r="18" spans="1:9" s="3" customFormat="1" ht="30" customHeight="1" x14ac:dyDescent="0.2">
      <c r="A18" s="26" t="s">
        <v>23</v>
      </c>
      <c r="B18" s="27">
        <v>500296532</v>
      </c>
      <c r="C18" s="27">
        <v>7460317</v>
      </c>
      <c r="D18" s="27">
        <f>SUM(B18:C18)</f>
        <v>507756849</v>
      </c>
      <c r="E18" s="27">
        <v>355763585</v>
      </c>
      <c r="F18" s="27">
        <v>355763585</v>
      </c>
      <c r="G18" s="28">
        <f t="shared" si="1"/>
        <v>-144532947</v>
      </c>
      <c r="H18" s="29"/>
      <c r="I18" s="22"/>
    </row>
    <row r="19" spans="1:9" s="31" customFormat="1" x14ac:dyDescent="0.2">
      <c r="A19" s="26" t="s">
        <v>24</v>
      </c>
      <c r="B19" s="30">
        <v>0</v>
      </c>
      <c r="C19" s="27">
        <v>0</v>
      </c>
      <c r="D19" s="27">
        <f>SUM(B19:C19)</f>
        <v>0</v>
      </c>
      <c r="E19" s="27">
        <v>0</v>
      </c>
      <c r="F19" s="27">
        <v>0</v>
      </c>
      <c r="G19" s="20">
        <f t="shared" si="1"/>
        <v>0</v>
      </c>
      <c r="H19" s="29"/>
      <c r="I19" s="22"/>
    </row>
    <row r="20" spans="1:9" s="3" customFormat="1" ht="2.25" customHeight="1" x14ac:dyDescent="0.2">
      <c r="A20" s="32"/>
      <c r="B20" s="33"/>
      <c r="C20" s="33"/>
      <c r="D20" s="33"/>
      <c r="E20" s="33"/>
      <c r="F20" s="33"/>
      <c r="G20" s="33"/>
      <c r="H20" s="16"/>
    </row>
    <row r="21" spans="1:9" s="15" customFormat="1" ht="15.75" customHeight="1" x14ac:dyDescent="0.2">
      <c r="A21" s="34" t="s">
        <v>25</v>
      </c>
      <c r="B21" s="35">
        <f>B10+B12+B13+B14+B15+B16+B17+B18</f>
        <v>500296532</v>
      </c>
      <c r="C21" s="36">
        <f>C10+C12+C13+C14+C15+C16+C17+C18+C19</f>
        <v>9251392</v>
      </c>
      <c r="D21" s="36">
        <f>D10+D12+D13+D14+D15+D16+D17+D18+D19</f>
        <v>509547924</v>
      </c>
      <c r="E21" s="36">
        <f>E10+E12+E13+E14+E15+E16+E17+E18+E19</f>
        <v>357554660</v>
      </c>
      <c r="F21" s="36">
        <f>F10+F12+F13+F14+F15+F16+F17+F18+F19</f>
        <v>357554660</v>
      </c>
      <c r="G21" s="37">
        <f>SUM(F21-B21)</f>
        <v>-142741872</v>
      </c>
      <c r="H21" s="38"/>
      <c r="I21" s="39"/>
    </row>
    <row r="22" spans="1:9" s="3" customFormat="1" ht="13.5" customHeight="1" x14ac:dyDescent="0.2">
      <c r="A22" s="40"/>
      <c r="B22" s="41"/>
      <c r="C22" s="41"/>
      <c r="D22" s="41"/>
      <c r="E22" s="42" t="s">
        <v>26</v>
      </c>
      <c r="F22" s="43"/>
      <c r="G22" s="44"/>
      <c r="H22" s="38"/>
      <c r="I22" s="45"/>
    </row>
    <row r="23" spans="1:9" s="3" customFormat="1" ht="14.25" x14ac:dyDescent="0.2">
      <c r="A23" s="15"/>
      <c r="B23" s="15"/>
      <c r="C23" s="39"/>
      <c r="D23" s="15"/>
      <c r="E23" s="15"/>
      <c r="F23" s="46"/>
      <c r="G23" s="15"/>
      <c r="H23" s="47"/>
    </row>
    <row r="24" spans="1:9" s="3" customFormat="1" ht="14.25" x14ac:dyDescent="0.2">
      <c r="A24" s="15"/>
      <c r="B24" s="15"/>
      <c r="C24" s="15"/>
      <c r="D24" s="15"/>
      <c r="E24" s="15"/>
      <c r="F24" s="46"/>
      <c r="G24" s="15"/>
      <c r="H24" s="38"/>
    </row>
    <row r="25" spans="1:9" s="3" customFormat="1" ht="16.5" customHeight="1" x14ac:dyDescent="0.2">
      <c r="A25" s="48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9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0"/>
    </row>
    <row r="27" spans="1:9" s="3" customFormat="1" ht="13.5" customHeight="1" x14ac:dyDescent="0.2">
      <c r="A27" s="51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2" t="s">
        <v>28</v>
      </c>
      <c r="B29" s="53">
        <f>SUM(B30:B37)</f>
        <v>0</v>
      </c>
      <c r="C29" s="53">
        <f t="shared" ref="C29:G29" si="2">SUM(C30:C37)</f>
        <v>0</v>
      </c>
      <c r="D29" s="53">
        <f t="shared" si="2"/>
        <v>0</v>
      </c>
      <c r="E29" s="53">
        <f t="shared" si="2"/>
        <v>0</v>
      </c>
      <c r="F29" s="53">
        <f t="shared" si="2"/>
        <v>0</v>
      </c>
      <c r="G29" s="53">
        <f t="shared" si="2"/>
        <v>0</v>
      </c>
      <c r="H29" s="2" t="s">
        <v>29</v>
      </c>
      <c r="I29" s="54"/>
    </row>
    <row r="30" spans="1:9" s="3" customFormat="1" ht="15" customHeight="1" x14ac:dyDescent="0.2">
      <c r="A30" s="23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16"/>
    </row>
    <row r="34" spans="1:10" s="3" customFormat="1" ht="16.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16"/>
      <c r="I34" s="55"/>
    </row>
    <row r="35" spans="1:10" s="3" customFormat="1" ht="16.5" customHeight="1" x14ac:dyDescent="0.2">
      <c r="A35" s="23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16"/>
    </row>
    <row r="36" spans="1:10" s="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16"/>
    </row>
    <row r="37" spans="1:10" s="3" customFormat="1" ht="28.5" customHeight="1" x14ac:dyDescent="0.2">
      <c r="A37" s="26" t="s">
        <v>23</v>
      </c>
      <c r="B37" s="27">
        <v>0</v>
      </c>
      <c r="C37" s="27">
        <v>0</v>
      </c>
      <c r="D37" s="27">
        <f>SUM(B37:C37)</f>
        <v>0</v>
      </c>
      <c r="E37" s="27">
        <v>0</v>
      </c>
      <c r="F37" s="27">
        <v>0</v>
      </c>
      <c r="G37" s="27">
        <f>F37-B37</f>
        <v>0</v>
      </c>
      <c r="H37" s="16"/>
    </row>
    <row r="38" spans="1:10" s="3" customFormat="1" ht="60" x14ac:dyDescent="0.2">
      <c r="A38" s="56" t="s">
        <v>31</v>
      </c>
      <c r="B38" s="28">
        <f t="shared" ref="B38:G38" si="3">SUM(B39:B42)</f>
        <v>500296532</v>
      </c>
      <c r="C38" s="28">
        <f t="shared" si="3"/>
        <v>9251392</v>
      </c>
      <c r="D38" s="28">
        <f t="shared" si="3"/>
        <v>509547924</v>
      </c>
      <c r="E38" s="28">
        <f t="shared" si="3"/>
        <v>357554660</v>
      </c>
      <c r="F38" s="28">
        <f t="shared" si="3"/>
        <v>357554660</v>
      </c>
      <c r="G38" s="28">
        <f t="shared" si="3"/>
        <v>-142741872</v>
      </c>
      <c r="H38" s="16"/>
    </row>
    <row r="39" spans="1:10" s="59" customFormat="1" ht="22.5" customHeight="1" x14ac:dyDescent="0.25">
      <c r="A39" s="5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8"/>
    </row>
    <row r="40" spans="1:10" s="59" customFormat="1" ht="15.75" customHeight="1" x14ac:dyDescent="0.25">
      <c r="A40" s="57" t="s">
        <v>19</v>
      </c>
      <c r="B40" s="18">
        <f>B14</f>
        <v>0</v>
      </c>
      <c r="C40" s="18">
        <f>C14</f>
        <v>0</v>
      </c>
      <c r="D40" s="18">
        <f>B40+C40</f>
        <v>0</v>
      </c>
      <c r="E40" s="18">
        <f>E14</f>
        <v>0</v>
      </c>
      <c r="F40" s="18">
        <f>F14</f>
        <v>0</v>
      </c>
      <c r="G40" s="19">
        <f t="shared" si="4"/>
        <v>0</v>
      </c>
      <c r="H40" s="58"/>
    </row>
    <row r="41" spans="1:10" s="59" customFormat="1" ht="27" customHeight="1" x14ac:dyDescent="0.25">
      <c r="A41" s="5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58"/>
    </row>
    <row r="42" spans="1:10" s="59" customFormat="1" ht="24" x14ac:dyDescent="0.25">
      <c r="A42" s="57" t="s">
        <v>23</v>
      </c>
      <c r="B42" s="18">
        <f>B17+B18</f>
        <v>500296532</v>
      </c>
      <c r="C42" s="18">
        <f>C17+C18</f>
        <v>9251392</v>
      </c>
      <c r="D42" s="19">
        <f>SUM(B42:C42)</f>
        <v>509547924</v>
      </c>
      <c r="E42" s="18">
        <f>E17+E18</f>
        <v>357554660</v>
      </c>
      <c r="F42" s="18">
        <f>F17+F18</f>
        <v>357554660</v>
      </c>
      <c r="G42" s="19">
        <f>SUM(F42-B42)</f>
        <v>-142741872</v>
      </c>
      <c r="H42" s="58"/>
    </row>
    <row r="43" spans="1:10" s="3" customFormat="1" ht="5.0999999999999996" customHeight="1" x14ac:dyDescent="0.2">
      <c r="A43" s="52"/>
      <c r="B43" s="60"/>
      <c r="C43" s="60"/>
      <c r="D43" s="19"/>
      <c r="E43" s="61"/>
      <c r="F43" s="61"/>
      <c r="G43" s="61"/>
      <c r="H43" s="16"/>
    </row>
    <row r="44" spans="1:10" s="3" customFormat="1" ht="14.25" x14ac:dyDescent="0.2">
      <c r="A44" s="52" t="s">
        <v>32</v>
      </c>
      <c r="B44" s="53">
        <v>0</v>
      </c>
      <c r="C44" s="28">
        <f>C45</f>
        <v>0</v>
      </c>
      <c r="D44" s="28">
        <f>D45</f>
        <v>0</v>
      </c>
      <c r="E44" s="28">
        <f>E45</f>
        <v>0</v>
      </c>
      <c r="F44" s="28">
        <f>F45</f>
        <v>0</v>
      </c>
      <c r="G44" s="28">
        <f>G45</f>
        <v>0</v>
      </c>
      <c r="H44" s="16"/>
    </row>
    <row r="45" spans="1:10" s="3" customFormat="1" ht="14.25" x14ac:dyDescent="0.2">
      <c r="A45" s="62" t="s">
        <v>24</v>
      </c>
      <c r="B45" s="18">
        <f>B19</f>
        <v>0</v>
      </c>
      <c r="C45" s="27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3"/>
      <c r="B46" s="60"/>
      <c r="C46" s="60"/>
      <c r="D46" s="60"/>
      <c r="E46" s="60"/>
      <c r="F46" s="60"/>
      <c r="G46" s="60"/>
      <c r="H46" s="16"/>
    </row>
    <row r="47" spans="1:10" s="3" customFormat="1" ht="15.75" customHeight="1" x14ac:dyDescent="0.2">
      <c r="A47" s="34" t="s">
        <v>25</v>
      </c>
      <c r="B47" s="64">
        <f>B29+B38+B44</f>
        <v>500296532</v>
      </c>
      <c r="C47" s="64">
        <f>C29+C38+C44</f>
        <v>9251392</v>
      </c>
      <c r="D47" s="64">
        <f t="shared" ref="D47:F47" si="5">D29+D38+D44</f>
        <v>509547924</v>
      </c>
      <c r="E47" s="64">
        <f t="shared" si="5"/>
        <v>357554660</v>
      </c>
      <c r="F47" s="64">
        <f t="shared" si="5"/>
        <v>357554660</v>
      </c>
      <c r="G47" s="37">
        <f>SUM(F47-B47)</f>
        <v>-142741872</v>
      </c>
      <c r="H47" s="47"/>
    </row>
    <row r="48" spans="1:10" s="3" customFormat="1" ht="13.5" customHeight="1" x14ac:dyDescent="0.2">
      <c r="A48" s="65"/>
      <c r="B48" s="66"/>
      <c r="C48" s="66"/>
      <c r="D48" s="67"/>
      <c r="E48" s="42" t="s">
        <v>26</v>
      </c>
      <c r="F48" s="43"/>
      <c r="G48" s="44"/>
      <c r="H48" s="2"/>
      <c r="I48" s="54"/>
      <c r="J48" s="54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33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s="3" customFormat="1" ht="14.25" x14ac:dyDescent="0.2">
      <c r="C51" s="45"/>
      <c r="H51" s="16"/>
    </row>
    <row r="52" spans="1:10" x14ac:dyDescent="0.25">
      <c r="B52" s="45"/>
      <c r="E52" s="50"/>
      <c r="F52" s="46"/>
    </row>
    <row r="54" spans="1:10" x14ac:dyDescent="0.25">
      <c r="F54" s="45"/>
    </row>
    <row r="55" spans="1:10" x14ac:dyDescent="0.25">
      <c r="F55" s="72"/>
    </row>
    <row r="56" spans="1:10" x14ac:dyDescent="0.25">
      <c r="F56" s="55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2021-11-10T20:15:08Z</dcterms:created>
  <dcterms:modified xsi:type="dcterms:W3CDTF">2021-11-10T20:15:08Z</dcterms:modified>
</cp:coreProperties>
</file>