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G87" i="1"/>
  <c r="J87" i="1" s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G75" i="1"/>
  <c r="J75" i="1" s="1"/>
  <c r="F75" i="1"/>
  <c r="E75" i="1"/>
  <c r="J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I65" i="1"/>
  <c r="H65" i="1"/>
  <c r="G65" i="1"/>
  <c r="J65" i="1" s="1"/>
  <c r="F65" i="1"/>
  <c r="E65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I54" i="1"/>
  <c r="I52" i="1" s="1"/>
  <c r="H54" i="1"/>
  <c r="G54" i="1"/>
  <c r="J54" i="1" s="1"/>
  <c r="F54" i="1"/>
  <c r="E54" i="1"/>
  <c r="E52" i="1" s="1"/>
  <c r="J53" i="1"/>
  <c r="H52" i="1"/>
  <c r="F52" i="1"/>
  <c r="J50" i="1"/>
  <c r="G50" i="1"/>
  <c r="J49" i="1"/>
  <c r="G49" i="1"/>
  <c r="J48" i="1"/>
  <c r="G48" i="1"/>
  <c r="J47" i="1"/>
  <c r="G47" i="1"/>
  <c r="I45" i="1"/>
  <c r="H45" i="1"/>
  <c r="J45" i="1" s="1"/>
  <c r="G45" i="1"/>
  <c r="F45" i="1"/>
  <c r="E45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I33" i="1"/>
  <c r="H33" i="1"/>
  <c r="J33" i="1" s="1"/>
  <c r="G33" i="1"/>
  <c r="F33" i="1"/>
  <c r="E33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G24" i="1"/>
  <c r="I23" i="1"/>
  <c r="H23" i="1"/>
  <c r="F23" i="1"/>
  <c r="E23" i="1"/>
  <c r="G23" i="1" s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I12" i="1"/>
  <c r="H12" i="1"/>
  <c r="H10" i="1" s="1"/>
  <c r="H93" i="1" s="1"/>
  <c r="G12" i="1"/>
  <c r="F12" i="1"/>
  <c r="F10" i="1" s="1"/>
  <c r="F93" i="1" s="1"/>
  <c r="E12" i="1"/>
  <c r="J11" i="1"/>
  <c r="I10" i="1"/>
  <c r="I93" i="1" s="1"/>
  <c r="E10" i="1"/>
  <c r="E93" i="1" s="1"/>
  <c r="J23" i="1" l="1"/>
  <c r="G10" i="1"/>
  <c r="J12" i="1"/>
  <c r="G52" i="1"/>
  <c r="J52" i="1" s="1"/>
  <c r="J10" i="1" l="1"/>
  <c r="G93" i="1"/>
  <c r="J93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<sst xmlns="http://schemas.openxmlformats.org/spreadsheetml/2006/main" count="146" uniqueCount="83">
  <si>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</si>
  <si>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</si>
  <si>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</si>
  <si>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</si>
  <si>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</si>
  <si>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</si>
  <si>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</si>
  <si>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</si>
  <si>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</si>
  <si>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</si>
  <si>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</si>
  <si>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</si>
  <si>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</si>
  <si>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</si>
  <si>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</si>
  <si>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</si>
  <si>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</si>
  <si>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</si>
  <si>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</si>
  <si>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</si>
  <si>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</si>
  <si>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</si>
  <si>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</si>
  <si>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</si>
  <si>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</si>
  <si>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</si>
  <si>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</si>
  <si>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</si>
  <si>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</si>
  <si>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</si>
  <si>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</si>
  <si>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</si>
  <si>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</si>
  <si>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</si>
  <si>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</si>
  <si>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</si>
  <si>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</si>
  <si>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</si>
  <si>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</si>
  <si>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</si>
  <si>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</si>
  <si>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</si>
  <si>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</si>
  <si>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</si>
  <si>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</si>
  <si>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</si>
  <si>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</si>
  <si>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</si>
  <si>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</si>
  <si>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</si>
  <si>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</si>
  <si>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</si>
  <si>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</si>
  <si>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</si>
  <si>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</si>
  <si>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</si>
  <si>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</si>
  <si>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</si>
  <si>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</si>
  <si>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</si>
  <si>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</si>
  <si>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</si>
  <si>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</si>
  <si>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</si>
  <si>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</si>
  <si>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</si>
  <si>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</si>
  <si>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</si>
  <si>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</si>
  <si>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</si>
  <si>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</si>
  <si>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</si>
  <si>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</si>
  <si>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</si>
  <si>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</si>
  <si>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</si>
  <si>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</si>
  <si>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</si>
  <si>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</si>
  <si>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</si>
  <si>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Industrias y Otros Asuntos Económicos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</si>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</sst>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9525</xdr:rowOff>
    </xdr:from>
    <xdr:to>
      <xdr:col>9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14"/>
  <sheetViews>
    <sheetView showGridLines="0" tabSelected="1" topLeftCell="A58" workbookViewId="0">
      <selection activeCell="E8" sqref="A8:XFD80"/>
    </sheetView>
  </sheetViews>
  <sheetFormatPr baseColWidth="10" defaultRowHeight="15" x14ac:dyDescent="0.25"/>
  <cols>
    <col min="1" max="1" width="2.140625" style="31" customWidth="1"/>
    <col min="2" max="2" width="3.28515625" style="31" customWidth="1"/>
    <col min="3" max="3" width="23" style="31" customWidth="1"/>
    <col min="4" max="4" width="15.85546875" style="31" customWidth="1"/>
    <col min="5" max="10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customHeight="1" x14ac:dyDescent="0.25">
      <c r="A10" s="19" t="s">
        <v>14</v>
      </c>
      <c r="B10" s="19"/>
      <c r="C10" s="19"/>
      <c r="D10" s="19"/>
      <c r="E10" s="16">
        <f>E12+E23+E33+E45</f>
        <v>2565919142</v>
      </c>
      <c r="F10" s="16">
        <f t="shared" ref="F10:I10" si="0">F12+F23+F33+F45</f>
        <v>1178926202</v>
      </c>
      <c r="G10" s="16">
        <f t="shared" si="0"/>
        <v>3744845344</v>
      </c>
      <c r="H10" s="16">
        <f t="shared" si="0"/>
        <v>2840841577</v>
      </c>
      <c r="I10" s="16">
        <f t="shared" si="0"/>
        <v>2810256558</v>
      </c>
      <c r="J10" s="16">
        <f>G10-H10</f>
        <v>904003767</v>
      </c>
      <c r="K10" s="17"/>
    </row>
    <row r="11" spans="1:11" s="2" customFormat="1" ht="3" customHeight="1" x14ac:dyDescent="0.25">
      <c r="A11" s="14"/>
      <c r="B11" s="14"/>
      <c r="C11" s="14"/>
      <c r="D11" s="14"/>
      <c r="E11" s="17"/>
      <c r="F11" s="17"/>
      <c r="G11" s="17"/>
      <c r="H11" s="17"/>
      <c r="I11" s="17"/>
      <c r="J11" s="16">
        <f t="shared" ref="J11:J74" si="1">G11-H11</f>
        <v>0</v>
      </c>
      <c r="K11" s="17"/>
    </row>
    <row r="12" spans="1:11" s="2" customFormat="1" ht="12.75" customHeight="1" x14ac:dyDescent="0.25">
      <c r="A12" s="20" t="s">
        <v>15</v>
      </c>
      <c r="B12" s="19" t="s">
        <v>16</v>
      </c>
      <c r="C12" s="19"/>
      <c r="D12" s="19"/>
      <c r="E12" s="16">
        <f>SUM(E14:E21)</f>
        <v>2158334365</v>
      </c>
      <c r="F12" s="16">
        <f t="shared" ref="F12:I12" si="2">SUM(F14:F21)</f>
        <v>148249037</v>
      </c>
      <c r="G12" s="16">
        <f t="shared" si="2"/>
        <v>2306583402</v>
      </c>
      <c r="H12" s="16">
        <f t="shared" si="2"/>
        <v>1527256352</v>
      </c>
      <c r="I12" s="16">
        <f t="shared" si="2"/>
        <v>1496671334</v>
      </c>
      <c r="J12" s="16">
        <f t="shared" si="1"/>
        <v>779327050</v>
      </c>
      <c r="K12" s="17"/>
    </row>
    <row r="13" spans="1:11" s="2" customFormat="1" ht="3" customHeight="1" x14ac:dyDescent="0.25">
      <c r="A13" s="14"/>
      <c r="B13" s="14"/>
      <c r="C13" s="14"/>
      <c r="D13" s="14"/>
      <c r="E13" s="15"/>
      <c r="F13" s="15"/>
      <c r="G13" s="15"/>
      <c r="H13" s="15"/>
      <c r="I13" s="15"/>
      <c r="J13" s="16"/>
      <c r="K13" s="17"/>
    </row>
    <row r="14" spans="1:11" s="2" customFormat="1" ht="12.75" customHeight="1" x14ac:dyDescent="0.25">
      <c r="A14" s="14"/>
      <c r="B14" s="14" t="s">
        <v>17</v>
      </c>
      <c r="C14" s="21" t="s">
        <v>18</v>
      </c>
      <c r="D14" s="21"/>
      <c r="E14" s="15">
        <v>0</v>
      </c>
      <c r="F14" s="15">
        <v>0</v>
      </c>
      <c r="G14" s="15">
        <f>E14+F14</f>
        <v>0</v>
      </c>
      <c r="H14" s="15">
        <v>0</v>
      </c>
      <c r="I14" s="15">
        <v>0</v>
      </c>
      <c r="J14" s="15">
        <f t="shared" si="1"/>
        <v>0</v>
      </c>
      <c r="K14" s="17"/>
    </row>
    <row r="15" spans="1:11" s="2" customFormat="1" ht="12.75" customHeight="1" x14ac:dyDescent="0.25">
      <c r="A15" s="14"/>
      <c r="B15" s="14" t="s">
        <v>19</v>
      </c>
      <c r="C15" s="21" t="s">
        <v>20</v>
      </c>
      <c r="D15" s="21"/>
      <c r="E15" s="15">
        <v>1337129634</v>
      </c>
      <c r="F15" s="15">
        <v>136366172</v>
      </c>
      <c r="G15" s="15">
        <f t="shared" ref="G15:G22" si="3">E15+F15</f>
        <v>1473495806</v>
      </c>
      <c r="H15" s="15">
        <v>889296492</v>
      </c>
      <c r="I15" s="15">
        <v>878210892</v>
      </c>
      <c r="J15" s="15">
        <f t="shared" si="1"/>
        <v>584199314</v>
      </c>
      <c r="K15" s="17"/>
    </row>
    <row r="16" spans="1:11" s="2" customFormat="1" ht="12.75" customHeight="1" x14ac:dyDescent="0.25">
      <c r="A16" s="14"/>
      <c r="B16" s="14" t="s">
        <v>21</v>
      </c>
      <c r="C16" s="21" t="s">
        <v>22</v>
      </c>
      <c r="D16" s="21"/>
      <c r="E16" s="15">
        <v>811663000</v>
      </c>
      <c r="F16" s="15">
        <v>11473330</v>
      </c>
      <c r="G16" s="15">
        <f t="shared" si="3"/>
        <v>823136330</v>
      </c>
      <c r="H16" s="15">
        <v>631666522</v>
      </c>
      <c r="I16" s="15">
        <v>612305416</v>
      </c>
      <c r="J16" s="15">
        <f t="shared" si="1"/>
        <v>191469808</v>
      </c>
      <c r="K16" s="17"/>
    </row>
    <row r="17" spans="1:11" s="2" customFormat="1" ht="12.75" customHeight="1" x14ac:dyDescent="0.25">
      <c r="A17" s="14"/>
      <c r="B17" s="14" t="s">
        <v>23</v>
      </c>
      <c r="C17" s="21" t="s">
        <v>24</v>
      </c>
      <c r="D17" s="21"/>
      <c r="E17" s="15">
        <v>0</v>
      </c>
      <c r="F17" s="15">
        <v>0</v>
      </c>
      <c r="G17" s="15">
        <f t="shared" si="3"/>
        <v>0</v>
      </c>
      <c r="H17" s="15">
        <v>0</v>
      </c>
      <c r="I17" s="15">
        <v>0</v>
      </c>
      <c r="J17" s="15">
        <f t="shared" si="1"/>
        <v>0</v>
      </c>
      <c r="K17" s="17"/>
    </row>
    <row r="18" spans="1:11" s="2" customFormat="1" ht="12.75" customHeight="1" x14ac:dyDescent="0.25">
      <c r="A18" s="14"/>
      <c r="B18" s="14" t="s">
        <v>25</v>
      </c>
      <c r="C18" s="21" t="s">
        <v>26</v>
      </c>
      <c r="D18" s="21"/>
      <c r="E18" s="15">
        <v>0</v>
      </c>
      <c r="F18" s="15">
        <v>0</v>
      </c>
      <c r="G18" s="15">
        <f t="shared" si="3"/>
        <v>0</v>
      </c>
      <c r="H18" s="15">
        <v>0</v>
      </c>
      <c r="I18" s="15">
        <v>0</v>
      </c>
      <c r="J18" s="15">
        <f t="shared" si="1"/>
        <v>0</v>
      </c>
      <c r="K18" s="17"/>
    </row>
    <row r="19" spans="1:11" s="2" customFormat="1" ht="12.75" customHeight="1" x14ac:dyDescent="0.25">
      <c r="A19" s="14"/>
      <c r="B19" s="14" t="s">
        <v>27</v>
      </c>
      <c r="C19" s="21" t="s">
        <v>28</v>
      </c>
      <c r="D19" s="21"/>
      <c r="E19" s="15">
        <v>0</v>
      </c>
      <c r="F19" s="15">
        <v>0</v>
      </c>
      <c r="G19" s="15">
        <f t="shared" si="3"/>
        <v>0</v>
      </c>
      <c r="H19" s="15">
        <v>0</v>
      </c>
      <c r="I19" s="15">
        <v>0</v>
      </c>
      <c r="J19" s="15">
        <f t="shared" si="1"/>
        <v>0</v>
      </c>
      <c r="K19" s="17"/>
    </row>
    <row r="20" spans="1:11" s="2" customFormat="1" ht="25.5" customHeight="1" x14ac:dyDescent="0.25">
      <c r="A20" s="14"/>
      <c r="B20" s="14" t="s">
        <v>29</v>
      </c>
      <c r="C20" s="21" t="s">
        <v>30</v>
      </c>
      <c r="D20" s="21"/>
      <c r="E20" s="15">
        <v>0</v>
      </c>
      <c r="F20" s="15">
        <v>0</v>
      </c>
      <c r="G20" s="15">
        <f t="shared" si="3"/>
        <v>0</v>
      </c>
      <c r="H20" s="15">
        <v>0</v>
      </c>
      <c r="I20" s="15">
        <v>0</v>
      </c>
      <c r="J20" s="15">
        <f t="shared" si="1"/>
        <v>0</v>
      </c>
      <c r="K20" s="17"/>
    </row>
    <row r="21" spans="1:11" s="2" customFormat="1" ht="12.75" customHeight="1" x14ac:dyDescent="0.25">
      <c r="A21" s="14"/>
      <c r="B21" s="14" t="s">
        <v>31</v>
      </c>
      <c r="C21" s="21" t="s">
        <v>32</v>
      </c>
      <c r="D21" s="21"/>
      <c r="E21" s="15">
        <v>9541731</v>
      </c>
      <c r="F21" s="15">
        <v>409535</v>
      </c>
      <c r="G21" s="15">
        <f t="shared" si="3"/>
        <v>9951266</v>
      </c>
      <c r="H21" s="15">
        <v>6293338</v>
      </c>
      <c r="I21" s="15">
        <v>6155026</v>
      </c>
      <c r="J21" s="15">
        <f t="shared" si="1"/>
        <v>3657928</v>
      </c>
      <c r="K21" s="17"/>
    </row>
    <row r="22" spans="1:11" s="2" customFormat="1" ht="3" customHeight="1" x14ac:dyDescent="0.25">
      <c r="A22" s="14"/>
      <c r="B22" s="14"/>
      <c r="C22" s="14"/>
      <c r="D22" s="14"/>
      <c r="E22" s="15"/>
      <c r="F22" s="15"/>
      <c r="G22" s="15">
        <f t="shared" si="3"/>
        <v>0</v>
      </c>
      <c r="H22" s="15"/>
      <c r="I22" s="15"/>
      <c r="J22" s="16"/>
      <c r="K22" s="17"/>
    </row>
    <row r="23" spans="1:11" s="2" customFormat="1" ht="12.75" customHeight="1" x14ac:dyDescent="0.25">
      <c r="A23" s="20" t="s">
        <v>33</v>
      </c>
      <c r="B23" s="19" t="s">
        <v>34</v>
      </c>
      <c r="C23" s="19"/>
      <c r="D23" s="19"/>
      <c r="E23" s="16">
        <f>SUM(E25:E31)</f>
        <v>407584777</v>
      </c>
      <c r="F23" s="16">
        <f t="shared" ref="F23:I23" si="4">SUM(F25:F31)</f>
        <v>1030571313</v>
      </c>
      <c r="G23" s="16">
        <f>E23+F23</f>
        <v>1438156090</v>
      </c>
      <c r="H23" s="16">
        <f t="shared" si="4"/>
        <v>1313479373</v>
      </c>
      <c r="I23" s="16">
        <f t="shared" si="4"/>
        <v>1313479372</v>
      </c>
      <c r="J23" s="16">
        <f t="shared" si="1"/>
        <v>124676717</v>
      </c>
      <c r="K23" s="17"/>
    </row>
    <row r="24" spans="1:11" s="2" customFormat="1" ht="3" customHeight="1" x14ac:dyDescent="0.25">
      <c r="A24" s="14"/>
      <c r="B24" s="14"/>
      <c r="C24" s="14"/>
      <c r="D24" s="14"/>
      <c r="E24" s="15"/>
      <c r="F24" s="15"/>
      <c r="G24" s="15">
        <f t="shared" ref="G24:G31" si="5">E24+F24</f>
        <v>0</v>
      </c>
      <c r="H24" s="15"/>
      <c r="I24" s="15"/>
      <c r="J24" s="15"/>
      <c r="K24" s="17"/>
    </row>
    <row r="25" spans="1:11" s="2" customFormat="1" ht="12.75" customHeight="1" x14ac:dyDescent="0.25">
      <c r="A25" s="14"/>
      <c r="B25" s="14" t="s">
        <v>35</v>
      </c>
      <c r="C25" s="21" t="s">
        <v>36</v>
      </c>
      <c r="D25" s="21"/>
      <c r="E25" s="15">
        <v>0</v>
      </c>
      <c r="F25" s="15">
        <v>0</v>
      </c>
      <c r="G25" s="15">
        <f t="shared" si="5"/>
        <v>0</v>
      </c>
      <c r="H25" s="15">
        <v>0</v>
      </c>
      <c r="I25" s="15">
        <v>0</v>
      </c>
      <c r="J25" s="15">
        <f>G25-H25</f>
        <v>0</v>
      </c>
      <c r="K25" s="17"/>
    </row>
    <row r="26" spans="1:11" s="2" customFormat="1" ht="12.75" customHeight="1" x14ac:dyDescent="0.25">
      <c r="A26" s="14"/>
      <c r="B26" s="14" t="s">
        <v>37</v>
      </c>
      <c r="C26" s="21" t="s">
        <v>38</v>
      </c>
      <c r="D26" s="21"/>
      <c r="E26" s="15">
        <v>0</v>
      </c>
      <c r="F26" s="15">
        <v>0</v>
      </c>
      <c r="G26" s="15">
        <f t="shared" si="5"/>
        <v>0</v>
      </c>
      <c r="H26" s="15">
        <v>0</v>
      </c>
      <c r="I26" s="15">
        <v>0</v>
      </c>
      <c r="J26" s="15">
        <f t="shared" si="1"/>
        <v>0</v>
      </c>
      <c r="K26" s="17"/>
    </row>
    <row r="27" spans="1:11" s="2" customFormat="1" ht="12.75" customHeight="1" x14ac:dyDescent="0.25">
      <c r="A27" s="14"/>
      <c r="B27" s="14" t="s">
        <v>39</v>
      </c>
      <c r="C27" s="21" t="s">
        <v>40</v>
      </c>
      <c r="D27" s="21"/>
      <c r="E27" s="15">
        <v>0</v>
      </c>
      <c r="F27" s="15">
        <v>0</v>
      </c>
      <c r="G27" s="15">
        <f t="shared" si="5"/>
        <v>0</v>
      </c>
      <c r="H27" s="15">
        <v>0</v>
      </c>
      <c r="I27" s="15">
        <v>0</v>
      </c>
      <c r="J27" s="15">
        <f t="shared" si="1"/>
        <v>0</v>
      </c>
      <c r="K27" s="17"/>
    </row>
    <row r="28" spans="1:11" s="2" customFormat="1" ht="25.5" customHeight="1" x14ac:dyDescent="0.25">
      <c r="A28" s="14"/>
      <c r="B28" s="14" t="s">
        <v>41</v>
      </c>
      <c r="C28" s="21" t="s">
        <v>42</v>
      </c>
      <c r="D28" s="21"/>
      <c r="E28" s="15">
        <v>0</v>
      </c>
      <c r="F28" s="15">
        <v>0</v>
      </c>
      <c r="G28" s="15">
        <f t="shared" si="5"/>
        <v>0</v>
      </c>
      <c r="H28" s="15">
        <v>0</v>
      </c>
      <c r="I28" s="15">
        <v>0</v>
      </c>
      <c r="J28" s="15">
        <f t="shared" si="1"/>
        <v>0</v>
      </c>
      <c r="K28" s="17"/>
    </row>
    <row r="29" spans="1:11" s="2" customFormat="1" ht="12.75" customHeight="1" x14ac:dyDescent="0.25">
      <c r="A29" s="14"/>
      <c r="B29" s="14" t="s">
        <v>43</v>
      </c>
      <c r="C29" s="21" t="s">
        <v>44</v>
      </c>
      <c r="D29" s="21"/>
      <c r="E29" s="15">
        <v>407584777</v>
      </c>
      <c r="F29" s="15">
        <v>1030571313</v>
      </c>
      <c r="G29" s="15">
        <f t="shared" si="5"/>
        <v>1438156090</v>
      </c>
      <c r="H29" s="15">
        <v>1313479373</v>
      </c>
      <c r="I29" s="15">
        <v>1313479372</v>
      </c>
      <c r="J29" s="15">
        <f t="shared" si="1"/>
        <v>124676717</v>
      </c>
      <c r="K29" s="17"/>
    </row>
    <row r="30" spans="1:11" s="2" customFormat="1" ht="12.75" customHeight="1" x14ac:dyDescent="0.25">
      <c r="A30" s="14"/>
      <c r="B30" s="14" t="s">
        <v>45</v>
      </c>
      <c r="C30" s="21" t="s">
        <v>46</v>
      </c>
      <c r="D30" s="21"/>
      <c r="E30" s="15">
        <v>0</v>
      </c>
      <c r="F30" s="15">
        <v>0</v>
      </c>
      <c r="G30" s="15">
        <f t="shared" si="5"/>
        <v>0</v>
      </c>
      <c r="H30" s="15">
        <v>0</v>
      </c>
      <c r="I30" s="15">
        <v>0</v>
      </c>
      <c r="J30" s="15">
        <f t="shared" si="1"/>
        <v>0</v>
      </c>
      <c r="K30" s="17"/>
    </row>
    <row r="31" spans="1:11" s="2" customFormat="1" ht="12.75" customHeight="1" x14ac:dyDescent="0.25">
      <c r="A31" s="14"/>
      <c r="B31" s="14" t="s">
        <v>47</v>
      </c>
      <c r="C31" s="21" t="s">
        <v>48</v>
      </c>
      <c r="D31" s="21"/>
      <c r="E31" s="15">
        <v>0</v>
      </c>
      <c r="F31" s="15">
        <v>0</v>
      </c>
      <c r="G31" s="15">
        <f t="shared" si="5"/>
        <v>0</v>
      </c>
      <c r="H31" s="15">
        <v>0</v>
      </c>
      <c r="I31" s="15">
        <v>0</v>
      </c>
      <c r="J31" s="15">
        <f t="shared" si="1"/>
        <v>0</v>
      </c>
      <c r="K31" s="17"/>
    </row>
    <row r="32" spans="1:11" s="2" customFormat="1" ht="3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5"/>
      <c r="K32" s="17"/>
    </row>
    <row r="33" spans="1:11" s="2" customFormat="1" ht="12.75" customHeight="1" x14ac:dyDescent="0.25">
      <c r="A33" s="20" t="s">
        <v>49</v>
      </c>
      <c r="B33" s="19" t="s">
        <v>50</v>
      </c>
      <c r="C33" s="19"/>
      <c r="D33" s="19"/>
      <c r="E33" s="16">
        <f>SUM(E35:E43)</f>
        <v>0</v>
      </c>
      <c r="F33" s="16">
        <f t="shared" ref="F33:I33" si="6">SUM(F35:F43)</f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1"/>
        <v>0</v>
      </c>
      <c r="K33" s="17"/>
    </row>
    <row r="34" spans="1:11" s="2" customFormat="1" ht="3" customHeight="1" x14ac:dyDescent="0.25">
      <c r="A34" s="14"/>
      <c r="B34" s="14"/>
      <c r="C34" s="14"/>
      <c r="D34" s="14"/>
      <c r="E34" s="15"/>
      <c r="F34" s="15"/>
      <c r="G34" s="15"/>
      <c r="H34" s="15"/>
      <c r="I34" s="15"/>
      <c r="J34" s="15"/>
      <c r="K34" s="17"/>
    </row>
    <row r="35" spans="1:11" s="2" customFormat="1" ht="25.5" customHeight="1" x14ac:dyDescent="0.25">
      <c r="A35" s="14"/>
      <c r="B35" s="14" t="s">
        <v>51</v>
      </c>
      <c r="C35" s="21" t="s">
        <v>52</v>
      </c>
      <c r="D35" s="21"/>
      <c r="E35" s="15">
        <v>0</v>
      </c>
      <c r="F35" s="15">
        <v>0</v>
      </c>
      <c r="G35" s="15">
        <f>E35+F35</f>
        <v>0</v>
      </c>
      <c r="H35" s="15">
        <v>0</v>
      </c>
      <c r="I35" s="15">
        <v>0</v>
      </c>
      <c r="J35" s="15">
        <f t="shared" si="1"/>
        <v>0</v>
      </c>
      <c r="K35" s="17"/>
    </row>
    <row r="36" spans="1:11" s="2" customFormat="1" ht="12.75" customHeight="1" x14ac:dyDescent="0.25">
      <c r="A36" s="14"/>
      <c r="B36" s="14" t="s">
        <v>53</v>
      </c>
      <c r="C36" s="21" t="s">
        <v>54</v>
      </c>
      <c r="D36" s="21"/>
      <c r="E36" s="15">
        <v>0</v>
      </c>
      <c r="F36" s="15">
        <v>0</v>
      </c>
      <c r="G36" s="15">
        <f t="shared" ref="G36:G43" si="7">E36+F36</f>
        <v>0</v>
      </c>
      <c r="H36" s="15">
        <v>0</v>
      </c>
      <c r="I36" s="15">
        <v>0</v>
      </c>
      <c r="J36" s="15">
        <f t="shared" si="1"/>
        <v>0</v>
      </c>
      <c r="K36" s="17"/>
    </row>
    <row r="37" spans="1:11" s="2" customFormat="1" ht="12.75" customHeight="1" x14ac:dyDescent="0.25">
      <c r="A37" s="14"/>
      <c r="B37" s="14" t="s">
        <v>55</v>
      </c>
      <c r="C37" s="21" t="s">
        <v>56</v>
      </c>
      <c r="D37" s="21"/>
      <c r="E37" s="15">
        <v>0</v>
      </c>
      <c r="F37" s="15">
        <v>0</v>
      </c>
      <c r="G37" s="15">
        <f t="shared" si="7"/>
        <v>0</v>
      </c>
      <c r="H37" s="15">
        <v>0</v>
      </c>
      <c r="I37" s="15">
        <v>0</v>
      </c>
      <c r="J37" s="15">
        <f t="shared" si="1"/>
        <v>0</v>
      </c>
      <c r="K37" s="17"/>
    </row>
    <row r="38" spans="1:11" s="2" customFormat="1" ht="12.75" customHeight="1" x14ac:dyDescent="0.25">
      <c r="A38" s="14"/>
      <c r="B38" s="14" t="s">
        <v>57</v>
      </c>
      <c r="C38" s="21" t="s">
        <v>58</v>
      </c>
      <c r="D38" s="21"/>
      <c r="E38" s="15">
        <v>0</v>
      </c>
      <c r="F38" s="15">
        <v>0</v>
      </c>
      <c r="G38" s="15">
        <f t="shared" si="7"/>
        <v>0</v>
      </c>
      <c r="H38" s="15">
        <v>0</v>
      </c>
      <c r="I38" s="15">
        <v>0</v>
      </c>
      <c r="J38" s="15">
        <f t="shared" si="1"/>
        <v>0</v>
      </c>
      <c r="K38" s="17"/>
    </row>
    <row r="39" spans="1:11" s="2" customFormat="1" ht="12.75" customHeight="1" x14ac:dyDescent="0.25">
      <c r="A39" s="14"/>
      <c r="B39" s="14" t="s">
        <v>59</v>
      </c>
      <c r="C39" s="21" t="s">
        <v>60</v>
      </c>
      <c r="D39" s="21"/>
      <c r="E39" s="15">
        <v>0</v>
      </c>
      <c r="F39" s="15">
        <v>0</v>
      </c>
      <c r="G39" s="15">
        <f t="shared" si="7"/>
        <v>0</v>
      </c>
      <c r="H39" s="15">
        <v>0</v>
      </c>
      <c r="I39" s="15">
        <v>0</v>
      </c>
      <c r="J39" s="15">
        <f t="shared" si="1"/>
        <v>0</v>
      </c>
      <c r="K39" s="17"/>
    </row>
    <row r="40" spans="1:11" s="2" customFormat="1" ht="12.75" customHeight="1" x14ac:dyDescent="0.25">
      <c r="A40" s="14"/>
      <c r="B40" s="14" t="s">
        <v>61</v>
      </c>
      <c r="C40" s="21" t="s">
        <v>62</v>
      </c>
      <c r="D40" s="21"/>
      <c r="E40" s="15">
        <v>0</v>
      </c>
      <c r="F40" s="15">
        <v>0</v>
      </c>
      <c r="G40" s="15">
        <f t="shared" si="7"/>
        <v>0</v>
      </c>
      <c r="H40" s="15">
        <v>0</v>
      </c>
      <c r="I40" s="15">
        <v>0</v>
      </c>
      <c r="J40" s="15">
        <f t="shared" si="1"/>
        <v>0</v>
      </c>
      <c r="K40" s="17"/>
    </row>
    <row r="41" spans="1:11" s="2" customFormat="1" ht="12.75" customHeight="1" x14ac:dyDescent="0.25">
      <c r="A41" s="14"/>
      <c r="B41" s="14" t="s">
        <v>63</v>
      </c>
      <c r="C41" s="21" t="s">
        <v>64</v>
      </c>
      <c r="D41" s="21"/>
      <c r="E41" s="15">
        <v>0</v>
      </c>
      <c r="F41" s="15">
        <v>0</v>
      </c>
      <c r="G41" s="15">
        <f t="shared" si="7"/>
        <v>0</v>
      </c>
      <c r="H41" s="15">
        <v>0</v>
      </c>
      <c r="I41" s="15">
        <v>0</v>
      </c>
      <c r="J41" s="15">
        <f t="shared" si="1"/>
        <v>0</v>
      </c>
      <c r="K41" s="17"/>
    </row>
    <row r="42" spans="1:11" s="2" customFormat="1" ht="12.75" customHeight="1" x14ac:dyDescent="0.25">
      <c r="A42" s="14"/>
      <c r="B42" s="14" t="s">
        <v>65</v>
      </c>
      <c r="C42" s="21" t="s">
        <v>66</v>
      </c>
      <c r="D42" s="21"/>
      <c r="E42" s="15">
        <v>0</v>
      </c>
      <c r="F42" s="15">
        <v>0</v>
      </c>
      <c r="G42" s="15">
        <f t="shared" si="7"/>
        <v>0</v>
      </c>
      <c r="H42" s="15">
        <v>0</v>
      </c>
      <c r="I42" s="15">
        <v>0</v>
      </c>
      <c r="J42" s="15">
        <f t="shared" si="1"/>
        <v>0</v>
      </c>
      <c r="K42" s="17"/>
    </row>
    <row r="43" spans="1:11" s="2" customFormat="1" ht="12.75" customHeight="1" x14ac:dyDescent="0.25">
      <c r="A43" s="14"/>
      <c r="B43" s="14" t="s">
        <v>67</v>
      </c>
      <c r="C43" s="21" t="s">
        <v>68</v>
      </c>
      <c r="D43" s="21"/>
      <c r="E43" s="15">
        <v>0</v>
      </c>
      <c r="F43" s="15">
        <v>0</v>
      </c>
      <c r="G43" s="15">
        <f t="shared" si="7"/>
        <v>0</v>
      </c>
      <c r="H43" s="15">
        <v>0</v>
      </c>
      <c r="I43" s="15">
        <v>0</v>
      </c>
      <c r="J43" s="15">
        <f t="shared" si="1"/>
        <v>0</v>
      </c>
      <c r="K43" s="17"/>
    </row>
    <row r="44" spans="1:11" s="2" customFormat="1" ht="3" customHeight="1" x14ac:dyDescent="0.25">
      <c r="A44" s="14"/>
      <c r="B44" s="14"/>
      <c r="C44" s="14"/>
      <c r="D44" s="14"/>
      <c r="E44" s="15"/>
      <c r="F44" s="15"/>
      <c r="G44" s="15"/>
      <c r="H44" s="15"/>
      <c r="I44" s="15"/>
      <c r="J44" s="15"/>
      <c r="K44" s="17"/>
    </row>
    <row r="45" spans="1:11" s="2" customFormat="1" ht="12.75" customHeight="1" x14ac:dyDescent="0.25">
      <c r="A45" s="20" t="s">
        <v>69</v>
      </c>
      <c r="B45" s="19" t="s">
        <v>70</v>
      </c>
      <c r="C45" s="19"/>
      <c r="D45" s="19"/>
      <c r="E45" s="16">
        <f>SUM(E47:E50)</f>
        <v>0</v>
      </c>
      <c r="F45" s="16">
        <f t="shared" ref="F45:I45" si="8">SUM(F47:F50)</f>
        <v>105852</v>
      </c>
      <c r="G45" s="16">
        <f t="shared" si="8"/>
        <v>105852</v>
      </c>
      <c r="H45" s="16">
        <f t="shared" si="8"/>
        <v>105852</v>
      </c>
      <c r="I45" s="16">
        <f t="shared" si="8"/>
        <v>105852</v>
      </c>
      <c r="J45" s="16">
        <f t="shared" si="1"/>
        <v>0</v>
      </c>
      <c r="K45" s="17"/>
    </row>
    <row r="46" spans="1:11" s="2" customFormat="1" ht="3" customHeight="1" x14ac:dyDescent="0.25">
      <c r="A46" s="14"/>
      <c r="B46" s="14"/>
      <c r="C46" s="14"/>
      <c r="D46" s="14"/>
      <c r="E46" s="15"/>
      <c r="F46" s="15"/>
      <c r="G46" s="15"/>
      <c r="H46" s="15"/>
      <c r="I46" s="15"/>
      <c r="J46" s="15"/>
      <c r="K46" s="17"/>
    </row>
    <row r="47" spans="1:11" s="2" customFormat="1" ht="25.5" customHeight="1" x14ac:dyDescent="0.25">
      <c r="A47" s="14"/>
      <c r="B47" s="14" t="s">
        <v>71</v>
      </c>
      <c r="C47" s="21" t="s">
        <v>72</v>
      </c>
      <c r="D47" s="21"/>
      <c r="E47" s="15">
        <v>0</v>
      </c>
      <c r="F47" s="15">
        <v>0</v>
      </c>
      <c r="G47" s="15">
        <f>E47+F47</f>
        <v>0</v>
      </c>
      <c r="H47" s="15">
        <v>0</v>
      </c>
      <c r="I47" s="15">
        <v>0</v>
      </c>
      <c r="J47" s="15">
        <f t="shared" si="1"/>
        <v>0</v>
      </c>
      <c r="K47" s="17"/>
    </row>
    <row r="48" spans="1:11" s="2" customFormat="1" ht="25.5" customHeight="1" x14ac:dyDescent="0.25">
      <c r="A48" s="14"/>
      <c r="B48" s="14" t="s">
        <v>73</v>
      </c>
      <c r="C48" s="21" t="s">
        <v>74</v>
      </c>
      <c r="D48" s="21"/>
      <c r="E48" s="15">
        <v>0</v>
      </c>
      <c r="F48" s="15">
        <v>0</v>
      </c>
      <c r="G48" s="15">
        <f t="shared" ref="G48:G50" si="9">E48+F48</f>
        <v>0</v>
      </c>
      <c r="H48" s="15">
        <v>0</v>
      </c>
      <c r="I48" s="15">
        <v>0</v>
      </c>
      <c r="J48" s="15">
        <f t="shared" si="1"/>
        <v>0</v>
      </c>
      <c r="K48" s="17"/>
    </row>
    <row r="49" spans="1:11" s="2" customFormat="1" ht="12.75" customHeight="1" x14ac:dyDescent="0.25">
      <c r="A49" s="14"/>
      <c r="B49" s="14" t="s">
        <v>75</v>
      </c>
      <c r="C49" s="21" t="s">
        <v>76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1"/>
        <v>0</v>
      </c>
      <c r="K49" s="17"/>
    </row>
    <row r="50" spans="1:11" s="2" customFormat="1" ht="12.75" customHeight="1" x14ac:dyDescent="0.25">
      <c r="A50" s="14"/>
      <c r="B50" s="14" t="s">
        <v>77</v>
      </c>
      <c r="C50" s="21" t="s">
        <v>78</v>
      </c>
      <c r="D50" s="21"/>
      <c r="E50" s="15">
        <v>0</v>
      </c>
      <c r="F50" s="15">
        <v>105852</v>
      </c>
      <c r="G50" s="15">
        <f t="shared" si="9"/>
        <v>105852</v>
      </c>
      <c r="H50" s="15">
        <v>105852</v>
      </c>
      <c r="I50" s="15">
        <v>105852</v>
      </c>
      <c r="J50" s="15">
        <f t="shared" si="1"/>
        <v>0</v>
      </c>
      <c r="K50" s="17"/>
    </row>
    <row r="51" spans="1:11" s="2" customFormat="1" ht="6" customHeight="1" x14ac:dyDescent="0.25">
      <c r="A51" s="14"/>
      <c r="B51" s="14"/>
      <c r="C51" s="14"/>
      <c r="D51" s="14"/>
      <c r="E51" s="22"/>
      <c r="F51" s="22"/>
      <c r="G51" s="22"/>
      <c r="H51" s="23"/>
      <c r="I51" s="22"/>
      <c r="J51" s="15"/>
      <c r="K51" s="17"/>
    </row>
    <row r="52" spans="1:11" s="2" customFormat="1" ht="12.75" customHeight="1" x14ac:dyDescent="0.25">
      <c r="A52" s="19" t="s">
        <v>79</v>
      </c>
      <c r="B52" s="19"/>
      <c r="C52" s="19"/>
      <c r="D52" s="19"/>
      <c r="E52" s="16">
        <f>E54+E65+E75+E87+E87</f>
        <v>1292808571</v>
      </c>
      <c r="F52" s="16">
        <f t="shared" ref="F52:I52" si="10">F54+F65+F75+F87+F87</f>
        <v>-50892905</v>
      </c>
      <c r="G52" s="16">
        <f t="shared" si="10"/>
        <v>1241915666</v>
      </c>
      <c r="H52" s="16">
        <f t="shared" si="10"/>
        <v>731076454</v>
      </c>
      <c r="I52" s="16">
        <f t="shared" si="10"/>
        <v>731012196</v>
      </c>
      <c r="J52" s="16">
        <f t="shared" si="1"/>
        <v>510839212</v>
      </c>
      <c r="K52" s="17"/>
    </row>
    <row r="53" spans="1:11" s="2" customFormat="1" ht="3" customHeight="1" x14ac:dyDescent="0.25">
      <c r="A53" s="14"/>
      <c r="B53" s="14"/>
      <c r="C53" s="14"/>
      <c r="D53" s="14"/>
      <c r="E53" s="17"/>
      <c r="F53" s="17"/>
      <c r="G53" s="17"/>
      <c r="H53" s="17"/>
      <c r="I53" s="17"/>
      <c r="J53" s="15">
        <f t="shared" si="1"/>
        <v>0</v>
      </c>
      <c r="K53" s="17"/>
    </row>
    <row r="54" spans="1:11" s="2" customFormat="1" ht="12.75" customHeight="1" x14ac:dyDescent="0.25">
      <c r="A54" s="20" t="s">
        <v>15</v>
      </c>
      <c r="B54" s="19" t="s">
        <v>16</v>
      </c>
      <c r="C54" s="19"/>
      <c r="D54" s="19"/>
      <c r="E54" s="16">
        <f>SUM(E56:E63)</f>
        <v>94273244</v>
      </c>
      <c r="F54" s="16">
        <f t="shared" ref="F54:I54" si="11">SUM(F56:F63)</f>
        <v>-157163</v>
      </c>
      <c r="G54" s="16">
        <f t="shared" si="11"/>
        <v>94116081</v>
      </c>
      <c r="H54" s="16">
        <f t="shared" si="11"/>
        <v>28615266</v>
      </c>
      <c r="I54" s="16">
        <f t="shared" si="11"/>
        <v>28551008</v>
      </c>
      <c r="J54" s="16">
        <f t="shared" si="1"/>
        <v>65500815</v>
      </c>
      <c r="K54" s="17"/>
    </row>
    <row r="55" spans="1:11" s="2" customFormat="1" ht="3" customHeight="1" x14ac:dyDescent="0.25">
      <c r="A55" s="14"/>
      <c r="B55" s="14"/>
      <c r="C55" s="14"/>
      <c r="D55" s="14"/>
      <c r="E55" s="15"/>
      <c r="F55" s="15"/>
      <c r="G55" s="15"/>
      <c r="H55" s="15"/>
      <c r="I55" s="15"/>
      <c r="J55" s="15">
        <f t="shared" si="1"/>
        <v>0</v>
      </c>
      <c r="K55" s="17"/>
    </row>
    <row r="56" spans="1:11" s="2" customFormat="1" ht="12.75" customHeight="1" x14ac:dyDescent="0.25">
      <c r="A56" s="14"/>
      <c r="B56" s="14" t="s">
        <v>17</v>
      </c>
      <c r="C56" s="21" t="s">
        <v>18</v>
      </c>
      <c r="D56" s="21"/>
      <c r="E56" s="15">
        <v>0</v>
      </c>
      <c r="F56" s="15">
        <v>0</v>
      </c>
      <c r="G56" s="15">
        <f>E56+F56</f>
        <v>0</v>
      </c>
      <c r="H56" s="15">
        <v>0</v>
      </c>
      <c r="I56" s="15">
        <v>0</v>
      </c>
      <c r="J56" s="15">
        <f t="shared" si="1"/>
        <v>0</v>
      </c>
      <c r="K56" s="17"/>
    </row>
    <row r="57" spans="1:11" s="2" customFormat="1" ht="12.75" customHeight="1" x14ac:dyDescent="0.25">
      <c r="A57" s="14"/>
      <c r="B57" s="14" t="s">
        <v>19</v>
      </c>
      <c r="C57" s="21" t="s">
        <v>20</v>
      </c>
      <c r="D57" s="21"/>
      <c r="E57" s="15">
        <v>94273244</v>
      </c>
      <c r="F57" s="15">
        <v>-157163</v>
      </c>
      <c r="G57" s="15">
        <f t="shared" ref="G57:G63" si="12">E57+F57</f>
        <v>94116081</v>
      </c>
      <c r="H57" s="15">
        <v>28615266</v>
      </c>
      <c r="I57" s="15">
        <v>28551008</v>
      </c>
      <c r="J57" s="15">
        <f t="shared" si="1"/>
        <v>65500815</v>
      </c>
      <c r="K57" s="17"/>
    </row>
    <row r="58" spans="1:11" s="2" customFormat="1" ht="12.75" customHeight="1" x14ac:dyDescent="0.25">
      <c r="A58" s="14"/>
      <c r="B58" s="14" t="s">
        <v>21</v>
      </c>
      <c r="C58" s="21" t="s">
        <v>22</v>
      </c>
      <c r="D58" s="21"/>
      <c r="E58" s="15">
        <v>0</v>
      </c>
      <c r="F58" s="15">
        <v>0</v>
      </c>
      <c r="G58" s="15">
        <f t="shared" si="12"/>
        <v>0</v>
      </c>
      <c r="H58" s="15">
        <v>0</v>
      </c>
      <c r="I58" s="15">
        <v>0</v>
      </c>
      <c r="J58" s="15">
        <f t="shared" si="1"/>
        <v>0</v>
      </c>
      <c r="K58" s="17"/>
    </row>
    <row r="59" spans="1:11" s="2" customFormat="1" ht="12.75" customHeight="1" x14ac:dyDescent="0.25">
      <c r="A59" s="14"/>
      <c r="B59" s="14" t="s">
        <v>23</v>
      </c>
      <c r="C59" s="21" t="s">
        <v>24</v>
      </c>
      <c r="D59" s="21"/>
      <c r="E59" s="15">
        <v>0</v>
      </c>
      <c r="F59" s="15">
        <v>0</v>
      </c>
      <c r="G59" s="15">
        <f t="shared" si="12"/>
        <v>0</v>
      </c>
      <c r="H59" s="15">
        <v>0</v>
      </c>
      <c r="I59" s="15">
        <v>0</v>
      </c>
      <c r="J59" s="15">
        <f t="shared" si="1"/>
        <v>0</v>
      </c>
      <c r="K59" s="17"/>
    </row>
    <row r="60" spans="1:11" s="2" customFormat="1" ht="12.75" customHeight="1" x14ac:dyDescent="0.25">
      <c r="A60" s="14"/>
      <c r="B60" s="14" t="s">
        <v>25</v>
      </c>
      <c r="C60" s="21" t="s">
        <v>26</v>
      </c>
      <c r="D60" s="21"/>
      <c r="E60" s="15">
        <v>0</v>
      </c>
      <c r="F60" s="15">
        <v>0</v>
      </c>
      <c r="G60" s="15">
        <f t="shared" si="12"/>
        <v>0</v>
      </c>
      <c r="H60" s="15">
        <v>0</v>
      </c>
      <c r="I60" s="15">
        <v>0</v>
      </c>
      <c r="J60" s="15">
        <f t="shared" si="1"/>
        <v>0</v>
      </c>
      <c r="K60" s="17"/>
    </row>
    <row r="61" spans="1:11" s="2" customFormat="1" ht="12.75" customHeight="1" x14ac:dyDescent="0.25">
      <c r="A61" s="14"/>
      <c r="B61" s="14" t="s">
        <v>27</v>
      </c>
      <c r="C61" s="21" t="s">
        <v>28</v>
      </c>
      <c r="D61" s="21"/>
      <c r="E61" s="15">
        <v>0</v>
      </c>
      <c r="F61" s="15">
        <v>0</v>
      </c>
      <c r="G61" s="15">
        <f t="shared" si="12"/>
        <v>0</v>
      </c>
      <c r="H61" s="15">
        <v>0</v>
      </c>
      <c r="I61" s="15">
        <v>0</v>
      </c>
      <c r="J61" s="15">
        <f t="shared" si="1"/>
        <v>0</v>
      </c>
      <c r="K61" s="17"/>
    </row>
    <row r="62" spans="1:11" s="2" customFormat="1" ht="25.5" customHeight="1" x14ac:dyDescent="0.25">
      <c r="A62" s="14"/>
      <c r="B62" s="14" t="s">
        <v>29</v>
      </c>
      <c r="C62" s="21" t="s">
        <v>30</v>
      </c>
      <c r="D62" s="21"/>
      <c r="E62" s="15">
        <v>0</v>
      </c>
      <c r="F62" s="15">
        <v>0</v>
      </c>
      <c r="G62" s="15">
        <f t="shared" si="12"/>
        <v>0</v>
      </c>
      <c r="H62" s="15">
        <v>0</v>
      </c>
      <c r="I62" s="15">
        <v>0</v>
      </c>
      <c r="J62" s="15">
        <f t="shared" si="1"/>
        <v>0</v>
      </c>
      <c r="K62" s="17"/>
    </row>
    <row r="63" spans="1:11" s="2" customFormat="1" ht="12.75" customHeight="1" x14ac:dyDescent="0.25">
      <c r="A63" s="14"/>
      <c r="B63" s="14" t="s">
        <v>31</v>
      </c>
      <c r="C63" s="21" t="s">
        <v>32</v>
      </c>
      <c r="D63" s="21"/>
      <c r="E63" s="15">
        <v>0</v>
      </c>
      <c r="F63" s="15">
        <v>0</v>
      </c>
      <c r="G63" s="15">
        <f t="shared" si="12"/>
        <v>0</v>
      </c>
      <c r="H63" s="15">
        <v>0</v>
      </c>
      <c r="I63" s="15">
        <v>0</v>
      </c>
      <c r="J63" s="15">
        <f t="shared" si="1"/>
        <v>0</v>
      </c>
      <c r="K63" s="17"/>
    </row>
    <row r="64" spans="1:11" s="2" customFormat="1" ht="3" customHeight="1" x14ac:dyDescent="0.25">
      <c r="A64" s="14"/>
      <c r="B64" s="14"/>
      <c r="C64" s="14"/>
      <c r="D64" s="14"/>
      <c r="E64" s="15"/>
      <c r="F64" s="15"/>
      <c r="G64" s="15"/>
      <c r="H64" s="15"/>
      <c r="I64" s="15"/>
      <c r="J64" s="15"/>
      <c r="K64" s="17"/>
    </row>
    <row r="65" spans="1:11" s="2" customFormat="1" ht="12.75" customHeight="1" x14ac:dyDescent="0.25">
      <c r="A65" s="20" t="s">
        <v>33</v>
      </c>
      <c r="B65" s="19" t="s">
        <v>34</v>
      </c>
      <c r="C65" s="19"/>
      <c r="D65" s="19"/>
      <c r="E65" s="16">
        <f>SUM(E67:E73)</f>
        <v>1198535327</v>
      </c>
      <c r="F65" s="16">
        <f t="shared" ref="F65:I65" si="13">SUM(F67:F73)</f>
        <v>-50735742</v>
      </c>
      <c r="G65" s="16">
        <f t="shared" si="13"/>
        <v>1147799585</v>
      </c>
      <c r="H65" s="16">
        <f t="shared" si="13"/>
        <v>702461188</v>
      </c>
      <c r="I65" s="16">
        <f t="shared" si="13"/>
        <v>702461188</v>
      </c>
      <c r="J65" s="16">
        <f t="shared" si="1"/>
        <v>445338397</v>
      </c>
      <c r="K65" s="17"/>
    </row>
    <row r="66" spans="1:11" s="2" customFormat="1" ht="3" customHeight="1" x14ac:dyDescent="0.25">
      <c r="A66" s="14"/>
      <c r="B66" s="14"/>
      <c r="C66" s="14"/>
      <c r="D66" s="14"/>
      <c r="E66" s="15"/>
      <c r="F66" s="15"/>
      <c r="G66" s="15"/>
      <c r="H66" s="15"/>
      <c r="I66" s="15"/>
      <c r="J66" s="15"/>
      <c r="K66" s="17"/>
    </row>
    <row r="67" spans="1:11" s="2" customFormat="1" ht="12.75" customHeight="1" x14ac:dyDescent="0.25">
      <c r="A67" s="14"/>
      <c r="B67" s="14" t="s">
        <v>35</v>
      </c>
      <c r="C67" s="21" t="s">
        <v>36</v>
      </c>
      <c r="D67" s="21"/>
      <c r="E67" s="15">
        <v>0</v>
      </c>
      <c r="F67" s="15">
        <v>0</v>
      </c>
      <c r="G67" s="15">
        <f>E67+F67</f>
        <v>0</v>
      </c>
      <c r="H67" s="15">
        <v>0</v>
      </c>
      <c r="I67" s="15">
        <v>0</v>
      </c>
      <c r="J67" s="15">
        <f t="shared" si="1"/>
        <v>0</v>
      </c>
      <c r="K67" s="17"/>
    </row>
    <row r="68" spans="1:11" s="2" customFormat="1" ht="12.75" customHeight="1" x14ac:dyDescent="0.25">
      <c r="A68" s="14"/>
      <c r="B68" s="14" t="s">
        <v>37</v>
      </c>
      <c r="C68" s="21" t="s">
        <v>38</v>
      </c>
      <c r="D68" s="21"/>
      <c r="E68" s="15">
        <v>0</v>
      </c>
      <c r="F68" s="15">
        <v>0</v>
      </c>
      <c r="G68" s="15">
        <f t="shared" ref="G68:G73" si="14">E68+F68</f>
        <v>0</v>
      </c>
      <c r="H68" s="15">
        <v>0</v>
      </c>
      <c r="I68" s="15">
        <v>0</v>
      </c>
      <c r="J68" s="15">
        <f t="shared" si="1"/>
        <v>0</v>
      </c>
      <c r="K68" s="17"/>
    </row>
    <row r="69" spans="1:11" s="2" customFormat="1" ht="12.75" customHeight="1" x14ac:dyDescent="0.25">
      <c r="A69" s="14"/>
      <c r="B69" s="14" t="s">
        <v>39</v>
      </c>
      <c r="C69" s="21" t="s">
        <v>40</v>
      </c>
      <c r="D69" s="21"/>
      <c r="E69" s="15">
        <v>0</v>
      </c>
      <c r="F69" s="15">
        <v>0</v>
      </c>
      <c r="G69" s="15">
        <f t="shared" si="14"/>
        <v>0</v>
      </c>
      <c r="H69" s="15">
        <v>0</v>
      </c>
      <c r="I69" s="15">
        <v>0</v>
      </c>
      <c r="J69" s="15">
        <f t="shared" si="1"/>
        <v>0</v>
      </c>
      <c r="K69" s="17"/>
    </row>
    <row r="70" spans="1:11" s="2" customFormat="1" ht="25.5" customHeight="1" x14ac:dyDescent="0.25">
      <c r="A70" s="14"/>
      <c r="B70" s="14" t="s">
        <v>41</v>
      </c>
      <c r="C70" s="21" t="s">
        <v>42</v>
      </c>
      <c r="D70" s="21"/>
      <c r="E70" s="15">
        <v>0</v>
      </c>
      <c r="F70" s="15">
        <v>0</v>
      </c>
      <c r="G70" s="15">
        <f t="shared" si="14"/>
        <v>0</v>
      </c>
      <c r="H70" s="15">
        <v>0</v>
      </c>
      <c r="I70" s="15">
        <v>0</v>
      </c>
      <c r="J70" s="15">
        <f t="shared" si="1"/>
        <v>0</v>
      </c>
      <c r="K70" s="17"/>
    </row>
    <row r="71" spans="1:11" s="2" customFormat="1" ht="12.75" customHeight="1" x14ac:dyDescent="0.25">
      <c r="A71" s="14"/>
      <c r="B71" s="14" t="s">
        <v>43</v>
      </c>
      <c r="C71" s="21" t="s">
        <v>44</v>
      </c>
      <c r="D71" s="21"/>
      <c r="E71" s="15">
        <v>1198535327</v>
      </c>
      <c r="F71" s="15">
        <v>-50735742</v>
      </c>
      <c r="G71" s="15">
        <f t="shared" si="14"/>
        <v>1147799585</v>
      </c>
      <c r="H71" s="15">
        <v>702461188</v>
      </c>
      <c r="I71" s="15">
        <v>702461188</v>
      </c>
      <c r="J71" s="15">
        <f t="shared" si="1"/>
        <v>445338397</v>
      </c>
      <c r="K71" s="17"/>
    </row>
    <row r="72" spans="1:11" s="2" customFormat="1" ht="12.75" customHeight="1" x14ac:dyDescent="0.25">
      <c r="A72" s="14"/>
      <c r="B72" s="14" t="s">
        <v>45</v>
      </c>
      <c r="C72" s="21" t="s">
        <v>46</v>
      </c>
      <c r="D72" s="21"/>
      <c r="E72" s="15">
        <v>0</v>
      </c>
      <c r="F72" s="15">
        <v>0</v>
      </c>
      <c r="G72" s="15">
        <f t="shared" si="14"/>
        <v>0</v>
      </c>
      <c r="H72" s="15">
        <v>0</v>
      </c>
      <c r="I72" s="15">
        <v>0</v>
      </c>
      <c r="J72" s="15">
        <f t="shared" si="1"/>
        <v>0</v>
      </c>
      <c r="K72" s="17"/>
    </row>
    <row r="73" spans="1:11" s="2" customFormat="1" ht="12.75" customHeight="1" x14ac:dyDescent="0.25">
      <c r="A73" s="14"/>
      <c r="B73" s="14" t="s">
        <v>47</v>
      </c>
      <c r="C73" s="21" t="s">
        <v>48</v>
      </c>
      <c r="D73" s="21"/>
      <c r="E73" s="15">
        <v>0</v>
      </c>
      <c r="F73" s="15">
        <v>0</v>
      </c>
      <c r="G73" s="15">
        <f t="shared" si="14"/>
        <v>0</v>
      </c>
      <c r="H73" s="15">
        <v>0</v>
      </c>
      <c r="I73" s="15">
        <v>0</v>
      </c>
      <c r="J73" s="15">
        <f t="shared" si="1"/>
        <v>0</v>
      </c>
      <c r="K73" s="17"/>
    </row>
    <row r="74" spans="1:11" s="2" customFormat="1" ht="3" customHeight="1" x14ac:dyDescent="0.25">
      <c r="A74" s="14"/>
      <c r="B74" s="14"/>
      <c r="C74" s="14"/>
      <c r="D74" s="14"/>
      <c r="E74" s="15"/>
      <c r="F74" s="15"/>
      <c r="G74" s="15"/>
      <c r="H74" s="15"/>
      <c r="I74" s="15"/>
      <c r="J74" s="15">
        <f t="shared" si="1"/>
        <v>0</v>
      </c>
      <c r="K74" s="17"/>
    </row>
    <row r="75" spans="1:11" s="2" customFormat="1" ht="12.75" customHeight="1" x14ac:dyDescent="0.25">
      <c r="A75" s="20" t="s">
        <v>49</v>
      </c>
      <c r="B75" s="19" t="s">
        <v>50</v>
      </c>
      <c r="C75" s="19"/>
      <c r="D75" s="19"/>
      <c r="E75" s="16">
        <f>SUM(E77:E85)</f>
        <v>0</v>
      </c>
      <c r="F75" s="16">
        <f t="shared" ref="F75:I75" si="15">SUM(F77:F85)</f>
        <v>0</v>
      </c>
      <c r="G75" s="16">
        <f t="shared" si="15"/>
        <v>0</v>
      </c>
      <c r="H75" s="16">
        <f t="shared" si="15"/>
        <v>0</v>
      </c>
      <c r="I75" s="16">
        <f t="shared" si="15"/>
        <v>0</v>
      </c>
      <c r="J75" s="16">
        <f t="shared" ref="J75:J93" si="16">G75-H75</f>
        <v>0</v>
      </c>
      <c r="K75" s="17"/>
    </row>
    <row r="76" spans="1:11" s="2" customFormat="1" ht="3" customHeight="1" x14ac:dyDescent="0.25">
      <c r="A76" s="14"/>
      <c r="B76" s="14"/>
      <c r="C76" s="14"/>
      <c r="D76" s="14"/>
      <c r="E76" s="15"/>
      <c r="F76" s="15"/>
      <c r="G76" s="15"/>
      <c r="H76" s="15"/>
      <c r="I76" s="15"/>
      <c r="J76" s="15"/>
      <c r="K76" s="17"/>
    </row>
    <row r="77" spans="1:11" s="2" customFormat="1" ht="25.5" customHeight="1" x14ac:dyDescent="0.25">
      <c r="A77" s="14"/>
      <c r="B77" s="14" t="s">
        <v>51</v>
      </c>
      <c r="C77" s="21" t="s">
        <v>52</v>
      </c>
      <c r="D77" s="21"/>
      <c r="E77" s="15">
        <v>0</v>
      </c>
      <c r="F77" s="15">
        <v>0</v>
      </c>
      <c r="G77" s="15">
        <f>E77+F77</f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12.75" customHeight="1" x14ac:dyDescent="0.25">
      <c r="A78" s="24"/>
      <c r="B78" s="24" t="s">
        <v>53</v>
      </c>
      <c r="C78" s="25" t="s">
        <v>54</v>
      </c>
      <c r="D78" s="25"/>
      <c r="E78" s="26">
        <v>0</v>
      </c>
      <c r="F78" s="26">
        <v>0</v>
      </c>
      <c r="G78" s="26">
        <f t="shared" ref="G78:G85" si="17">E78+F78</f>
        <v>0</v>
      </c>
      <c r="H78" s="26">
        <v>0</v>
      </c>
      <c r="I78" s="26">
        <v>0</v>
      </c>
      <c r="J78" s="26">
        <f t="shared" si="16"/>
        <v>0</v>
      </c>
      <c r="K78" s="17"/>
    </row>
    <row r="79" spans="1:11" s="2" customFormat="1" ht="12.75" customHeight="1" x14ac:dyDescent="0.25">
      <c r="A79" s="14"/>
      <c r="B79" s="14" t="s">
        <v>55</v>
      </c>
      <c r="C79" s="21" t="s">
        <v>56</v>
      </c>
      <c r="D79" s="21"/>
      <c r="E79" s="15">
        <v>0</v>
      </c>
      <c r="F79" s="15">
        <v>0</v>
      </c>
      <c r="G79" s="15">
        <f t="shared" si="17"/>
        <v>0</v>
      </c>
      <c r="H79" s="15">
        <v>0</v>
      </c>
      <c r="I79" s="15">
        <v>0</v>
      </c>
      <c r="J79" s="15">
        <f t="shared" si="16"/>
        <v>0</v>
      </c>
      <c r="K79" s="17"/>
    </row>
    <row r="80" spans="1:11" s="2" customFormat="1" ht="12.75" customHeight="1" x14ac:dyDescent="0.25">
      <c r="A80" s="14"/>
      <c r="B80" s="14" t="s">
        <v>57</v>
      </c>
      <c r="C80" s="21" t="s">
        <v>58</v>
      </c>
      <c r="D80" s="21"/>
      <c r="E80" s="15">
        <v>0</v>
      </c>
      <c r="F80" s="15">
        <v>0</v>
      </c>
      <c r="G80" s="15">
        <f t="shared" si="17"/>
        <v>0</v>
      </c>
      <c r="H80" s="15">
        <v>0</v>
      </c>
      <c r="I80" s="15">
        <v>0</v>
      </c>
      <c r="J80" s="15">
        <f t="shared" si="16"/>
        <v>0</v>
      </c>
      <c r="K80" s="17"/>
    </row>
    <row r="81" spans="1:11" s="2" customFormat="1" ht="12.75" customHeight="1" x14ac:dyDescent="0.25">
      <c r="A81" s="14"/>
      <c r="B81" s="14" t="s">
        <v>59</v>
      </c>
      <c r="C81" s="21" t="s">
        <v>60</v>
      </c>
      <c r="D81" s="21"/>
      <c r="E81" s="15">
        <v>0</v>
      </c>
      <c r="F81" s="15">
        <v>0</v>
      </c>
      <c r="G81" s="15">
        <f t="shared" si="17"/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61</v>
      </c>
      <c r="C82" s="21" t="s">
        <v>62</v>
      </c>
      <c r="D82" s="21"/>
      <c r="E82" s="15">
        <v>0</v>
      </c>
      <c r="F82" s="15">
        <v>0</v>
      </c>
      <c r="G82" s="15">
        <f t="shared" si="17"/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63</v>
      </c>
      <c r="C83" s="21" t="s">
        <v>64</v>
      </c>
      <c r="D83" s="21"/>
      <c r="E83" s="15">
        <v>0</v>
      </c>
      <c r="F83" s="15">
        <v>0</v>
      </c>
      <c r="G83" s="15">
        <f t="shared" si="17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14"/>
      <c r="B84" s="14" t="s">
        <v>65</v>
      </c>
      <c r="C84" s="21" t="s">
        <v>66</v>
      </c>
      <c r="D84" s="21"/>
      <c r="E84" s="15">
        <v>0</v>
      </c>
      <c r="F84" s="15">
        <v>0</v>
      </c>
      <c r="G84" s="15">
        <f t="shared" si="17"/>
        <v>0</v>
      </c>
      <c r="H84" s="15">
        <v>0</v>
      </c>
      <c r="I84" s="15">
        <v>0</v>
      </c>
      <c r="J84" s="15">
        <f t="shared" si="16"/>
        <v>0</v>
      </c>
      <c r="K84" s="17"/>
    </row>
    <row r="85" spans="1:11" s="2" customFormat="1" ht="12.75" customHeight="1" x14ac:dyDescent="0.25">
      <c r="A85" s="14"/>
      <c r="B85" s="14" t="s">
        <v>67</v>
      </c>
      <c r="C85" s="21" t="s">
        <v>80</v>
      </c>
      <c r="D85" s="21"/>
      <c r="E85" s="15">
        <v>0</v>
      </c>
      <c r="F85" s="15">
        <v>0</v>
      </c>
      <c r="G85" s="15">
        <f t="shared" si="17"/>
        <v>0</v>
      </c>
      <c r="H85" s="15">
        <v>0</v>
      </c>
      <c r="I85" s="15">
        <v>0</v>
      </c>
      <c r="J85" s="15">
        <f t="shared" si="16"/>
        <v>0</v>
      </c>
      <c r="K85" s="17"/>
    </row>
    <row r="86" spans="1:11" s="2" customFormat="1" ht="3" customHeight="1" x14ac:dyDescent="0.25">
      <c r="A86" s="14"/>
      <c r="B86" s="14"/>
      <c r="C86" s="14"/>
      <c r="D86" s="14"/>
      <c r="E86" s="15"/>
      <c r="F86" s="15"/>
      <c r="G86" s="15"/>
      <c r="H86" s="15"/>
      <c r="I86" s="15"/>
      <c r="J86" s="15"/>
      <c r="K86" s="17"/>
    </row>
    <row r="87" spans="1:11" s="2" customFormat="1" ht="12.75" customHeight="1" x14ac:dyDescent="0.25">
      <c r="A87" s="20" t="s">
        <v>69</v>
      </c>
      <c r="B87" s="19" t="s">
        <v>70</v>
      </c>
      <c r="C87" s="19"/>
      <c r="D87" s="19"/>
      <c r="E87" s="16">
        <f>SUM(E89:E92)</f>
        <v>0</v>
      </c>
      <c r="F87" s="16">
        <f t="shared" ref="F87:I87" si="18">SUM(F89:F92)</f>
        <v>0</v>
      </c>
      <c r="G87" s="16">
        <f t="shared" si="18"/>
        <v>0</v>
      </c>
      <c r="H87" s="16">
        <f t="shared" si="18"/>
        <v>0</v>
      </c>
      <c r="I87" s="16">
        <f t="shared" si="18"/>
        <v>0</v>
      </c>
      <c r="J87" s="16">
        <f t="shared" si="16"/>
        <v>0</v>
      </c>
      <c r="K87" s="17"/>
    </row>
    <row r="88" spans="1:11" s="2" customFormat="1" ht="3" customHeight="1" x14ac:dyDescent="0.25">
      <c r="A88" s="14"/>
      <c r="B88" s="14"/>
      <c r="C88" s="14"/>
      <c r="D88" s="14"/>
      <c r="E88" s="15"/>
      <c r="F88" s="15"/>
      <c r="G88" s="15"/>
      <c r="H88" s="15"/>
      <c r="I88" s="15"/>
      <c r="J88" s="15"/>
      <c r="K88" s="17"/>
    </row>
    <row r="89" spans="1:11" s="2" customFormat="1" ht="25.5" customHeight="1" x14ac:dyDescent="0.25">
      <c r="A89" s="14"/>
      <c r="B89" s="14" t="s">
        <v>71</v>
      </c>
      <c r="C89" s="21" t="s">
        <v>72</v>
      </c>
      <c r="D89" s="21"/>
      <c r="E89" s="15">
        <v>0</v>
      </c>
      <c r="F89" s="15">
        <v>0</v>
      </c>
      <c r="G89" s="15">
        <f>E89+F89</f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25.5" customHeight="1" x14ac:dyDescent="0.25">
      <c r="A90" s="14"/>
      <c r="B90" s="14" t="s">
        <v>73</v>
      </c>
      <c r="C90" s="21" t="s">
        <v>74</v>
      </c>
      <c r="D90" s="21"/>
      <c r="E90" s="15">
        <v>0</v>
      </c>
      <c r="F90" s="15">
        <v>0</v>
      </c>
      <c r="G90" s="15">
        <f t="shared" ref="G90:G92" si="19">E90+F90</f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75</v>
      </c>
      <c r="C91" s="21" t="s">
        <v>76</v>
      </c>
      <c r="D91" s="21"/>
      <c r="E91" s="15">
        <v>0</v>
      </c>
      <c r="F91" s="15">
        <v>0</v>
      </c>
      <c r="G91" s="15">
        <f t="shared" si="19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12.75" customHeight="1" x14ac:dyDescent="0.25">
      <c r="A92" s="14"/>
      <c r="B92" s="14" t="s">
        <v>77</v>
      </c>
      <c r="C92" s="21" t="s">
        <v>78</v>
      </c>
      <c r="D92" s="21"/>
      <c r="E92" s="15">
        <v>0</v>
      </c>
      <c r="F92" s="15">
        <v>0</v>
      </c>
      <c r="G92" s="15">
        <f t="shared" si="19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12.75" customHeight="1" x14ac:dyDescent="0.25">
      <c r="A93" s="27" t="s">
        <v>81</v>
      </c>
      <c r="B93" s="27"/>
      <c r="C93" s="27"/>
      <c r="D93" s="27"/>
      <c r="E93" s="28">
        <f>E10+E52</f>
        <v>3858727713</v>
      </c>
      <c r="F93" s="28">
        <f t="shared" ref="F93:I93" si="20">F10+F52</f>
        <v>1128033297</v>
      </c>
      <c r="G93" s="28">
        <f t="shared" si="20"/>
        <v>4986761010</v>
      </c>
      <c r="H93" s="28">
        <f t="shared" si="20"/>
        <v>3571918031</v>
      </c>
      <c r="I93" s="28">
        <f t="shared" si="20"/>
        <v>3541268754</v>
      </c>
      <c r="J93" s="28">
        <f t="shared" si="16"/>
        <v>1414842979</v>
      </c>
      <c r="K93" s="17"/>
    </row>
    <row r="94" spans="1:11" s="2" customFormat="1" ht="12.75" customHeight="1" x14ac:dyDescent="0.25">
      <c r="A94" s="29" t="s">
        <v>82</v>
      </c>
      <c r="B94" s="30"/>
      <c r="C94" s="30"/>
      <c r="D94" s="30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1" x14ac:dyDescent="0.25">
      <c r="E96" s="15"/>
      <c r="F96" s="15"/>
      <c r="G96" s="15"/>
      <c r="H96" s="15"/>
      <c r="I96" s="15"/>
    </row>
    <row r="101" spans="1:10" x14ac:dyDescent="0.25">
      <c r="A101" s="2"/>
      <c r="B101" s="2"/>
      <c r="C101" s="2"/>
      <c r="D101" s="2"/>
      <c r="E101" s="32"/>
      <c r="F101" s="32"/>
      <c r="G101" s="32"/>
      <c r="H101" s="32"/>
      <c r="I101" s="32"/>
      <c r="J101" s="2"/>
    </row>
    <row r="102" spans="1:10" x14ac:dyDescent="0.25">
      <c r="E102" s="33"/>
      <c r="F102" s="33"/>
      <c r="G102" s="33"/>
      <c r="H102" s="33"/>
      <c r="I102" s="33"/>
    </row>
    <row r="103" spans="1:10" x14ac:dyDescent="0.25">
      <c r="E103" s="33"/>
      <c r="F103" s="33"/>
      <c r="G103" s="33"/>
      <c r="H103" s="33"/>
      <c r="I103" s="33"/>
    </row>
    <row r="104" spans="1:10" x14ac:dyDescent="0.25">
      <c r="E104" s="33"/>
      <c r="F104" s="33"/>
      <c r="G104" s="33"/>
      <c r="H104" s="33"/>
      <c r="I104" s="33"/>
    </row>
    <row r="105" spans="1:10" x14ac:dyDescent="0.25">
      <c r="E105" s="34"/>
      <c r="F105" s="34"/>
      <c r="G105" s="34"/>
      <c r="H105" s="34"/>
      <c r="I105" s="34"/>
    </row>
    <row r="111" spans="1:10" x14ac:dyDescent="0.25">
      <c r="E111" s="33"/>
      <c r="F111" s="33"/>
      <c r="G111" s="33"/>
      <c r="H111" s="33"/>
      <c r="I111" s="33"/>
    </row>
    <row r="112" spans="1:10" x14ac:dyDescent="0.25">
      <c r="E112" s="33"/>
      <c r="F112" s="33"/>
      <c r="G112" s="33"/>
      <c r="H112" s="33"/>
      <c r="I112" s="33"/>
    </row>
    <row r="113" spans="5:9" x14ac:dyDescent="0.25">
      <c r="E113" s="33"/>
      <c r="F113" s="33"/>
      <c r="G113" s="33"/>
      <c r="H113" s="33"/>
      <c r="I113" s="33"/>
    </row>
    <row r="114" spans="5:9" x14ac:dyDescent="0.25">
      <c r="E114" s="33"/>
      <c r="F114" s="33"/>
      <c r="G114" s="33"/>
      <c r="H114" s="33"/>
      <c r="I114" s="33"/>
    </row>
  </sheetData>
  <mergeCells count="76">
    <mergeCell ref="C90:D90"/>
    <mergeCell ref="C91:D91"/>
    <mergeCell ref="C92:D92"/>
    <mergeCell ref="A93:D93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2021-10-25T15:56:24Z</dcterms:created>
  <dcterms:modified xsi:type="dcterms:W3CDTF">2021-10-25T15:56:25Z</dcterms:modified>
</cp:coreProperties>
</file>