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Gobierno Estatal\"/>
    </mc:Choice>
  </mc:AlternateContent>
  <bookViews>
    <workbookView xWindow="0" yWindow="0" windowWidth="19200" windowHeight="1099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E27" i="1"/>
  <c r="D27" i="1"/>
  <c r="C27" i="1"/>
  <c r="B27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E12" i="1"/>
  <c r="F10" i="1"/>
  <c r="E10" i="1"/>
  <c r="D10" i="1"/>
  <c r="D8" i="1" s="1"/>
  <c r="C10" i="1"/>
  <c r="B10" i="1"/>
  <c r="B8" i="1" s="1"/>
  <c r="E8" i="1"/>
  <c r="C8" i="1"/>
  <c r="F8" i="1" l="1"/>
  <c r="F27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<sst xmlns="http://schemas.openxmlformats.org/spreadsheetml/2006/main" count="31" uniqueCount="31">
  <si>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</si>
  <si>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GOBIERNO ESTATAL</t>
  </si>
  <si>
    <t xml:space="preserve">ESTADO ANALÍTICO DEL ACTIVO CONSOLIDADO </t>
  </si>
  <si>
    <t>DEL 1 DE ENERO AL 30 DE SEPTIEMBRE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</si>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</sst>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activeCell="A7" sqref="A7:XFD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67373406314</v>
      </c>
      <c r="C8" s="17">
        <f t="shared" ref="C8:E8" si="0">SUM(C10+C27)</f>
        <v>2730389331278</v>
      </c>
      <c r="D8" s="17">
        <f t="shared" si="0"/>
        <v>2723737694074</v>
      </c>
      <c r="E8" s="16">
        <f t="shared" si="0"/>
        <v>74025043518</v>
      </c>
      <c r="F8" s="16">
        <f>SUM(E8-B8)</f>
        <v>6651637204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9830154021</v>
      </c>
      <c r="C10" s="21">
        <f t="shared" ref="C10:F10" si="1">SUM(C12:C24)</f>
        <v>2714673553675</v>
      </c>
      <c r="D10" s="21">
        <f t="shared" si="1"/>
        <v>2709464760582</v>
      </c>
      <c r="E10" s="20">
        <f t="shared" si="1"/>
        <v>15038947114</v>
      </c>
      <c r="F10" s="20">
        <f t="shared" si="1"/>
        <v>5208793093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9236149918</v>
      </c>
      <c r="C12" s="24">
        <v>2662444041877</v>
      </c>
      <c r="D12" s="24">
        <v>2659301467035</v>
      </c>
      <c r="E12" s="23">
        <f>SUM(B12+C12-D12)</f>
        <v>12378724760</v>
      </c>
      <c r="F12" s="23">
        <f>SUM(E12-B12)</f>
        <v>3142574842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251725451</v>
      </c>
      <c r="C14" s="23">
        <v>51785298504</v>
      </c>
      <c r="D14" s="23">
        <v>49510978434</v>
      </c>
      <c r="E14" s="23">
        <f>SUM(B14+C14-D14)</f>
        <v>2526045521</v>
      </c>
      <c r="F14" s="23">
        <f>SUM(E14-B14)</f>
        <v>2274320070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258460872</v>
      </c>
      <c r="C16" s="23">
        <v>400503534</v>
      </c>
      <c r="D16" s="23">
        <v>632966648</v>
      </c>
      <c r="E16" s="23">
        <f>SUM(B16+C16-D16)</f>
        <v>25997758</v>
      </c>
      <c r="F16" s="23">
        <f>SUM(E16-B16)</f>
        <v>-232463114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679510</v>
      </c>
      <c r="C18" s="23">
        <v>0</v>
      </c>
      <c r="D18" s="23">
        <v>0</v>
      </c>
      <c r="E18" s="23">
        <f>SUM(B18+C18-D18)</f>
        <v>679510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83138270</v>
      </c>
      <c r="C20" s="23">
        <v>43709760</v>
      </c>
      <c r="D20" s="23">
        <v>19348465</v>
      </c>
      <c r="E20" s="23">
        <f>SUM(B20+C20-D20)</f>
        <v>107499565</v>
      </c>
      <c r="F20" s="23">
        <f>SUM(E20-B20)</f>
        <v>24361295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57543252293</v>
      </c>
      <c r="C27" s="20">
        <f>SUM(C29:C45)</f>
        <v>15715777603</v>
      </c>
      <c r="D27" s="20">
        <f>SUM(D29:D45)</f>
        <v>14272933492</v>
      </c>
      <c r="E27" s="20">
        <f>SUM(E29:E45)</f>
        <v>58986096404</v>
      </c>
      <c r="F27" s="20">
        <f>SUM(F29:F45)</f>
        <v>1442844111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769930247</v>
      </c>
      <c r="C29" s="23">
        <v>1296452056</v>
      </c>
      <c r="D29" s="23">
        <v>1237213047</v>
      </c>
      <c r="E29" s="23">
        <f>SUM(B29+C29-D29)</f>
        <v>829169256</v>
      </c>
      <c r="F29" s="23">
        <f>SUM(E29-B29)</f>
        <v>59239009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5267230481</v>
      </c>
      <c r="C31" s="23">
        <v>4082300184</v>
      </c>
      <c r="D31" s="23">
        <v>4127525783</v>
      </c>
      <c r="E31" s="23">
        <f>SUM(B31+C31-D31)</f>
        <v>5222004882</v>
      </c>
      <c r="F31" s="23">
        <f>SUM(E31-B31)</f>
        <v>-45225599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41336521502</v>
      </c>
      <c r="C33" s="23">
        <v>1219641051</v>
      </c>
      <c r="D33" s="23">
        <v>1182339200</v>
      </c>
      <c r="E33" s="23">
        <f>SUM(B33+C33-D33)</f>
        <v>41373823353</v>
      </c>
      <c r="F33" s="23">
        <f>SUM(E33-B33)</f>
        <v>37301851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4538642137</v>
      </c>
      <c r="C35" s="23">
        <v>286689504</v>
      </c>
      <c r="D35" s="23">
        <v>162329827</v>
      </c>
      <c r="E35" s="23">
        <f>SUM(B35+C35-D35)</f>
        <v>4663001814</v>
      </c>
      <c r="F35" s="23">
        <f>SUM(E35-B35)</f>
        <v>124359677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184455762</v>
      </c>
      <c r="C37" s="23">
        <v>4538370</v>
      </c>
      <c r="D37" s="23">
        <v>4023131</v>
      </c>
      <c r="E37" s="23">
        <f>SUM(B37+C37-D37)</f>
        <v>184971001</v>
      </c>
      <c r="F37" s="23">
        <f>SUM(E37-B37)</f>
        <v>515239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-99957745</v>
      </c>
      <c r="C39" s="23">
        <v>5882959</v>
      </c>
      <c r="D39" s="23">
        <v>4143181</v>
      </c>
      <c r="E39" s="23">
        <f>SUM(B39+C39-D39)</f>
        <v>-98217967</v>
      </c>
      <c r="F39" s="23">
        <f>SUM(E39-B39)</f>
        <v>1739778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5387071708</v>
      </c>
      <c r="C41" s="23">
        <v>8805807258</v>
      </c>
      <c r="D41" s="23">
        <v>7460193846</v>
      </c>
      <c r="E41" s="23">
        <f>SUM(B41+C41-D41)</f>
        <v>6732685120</v>
      </c>
      <c r="F41" s="23">
        <f>SUM(E41-B41)</f>
        <v>1345613412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159358201</v>
      </c>
      <c r="C45" s="23">
        <v>14466221</v>
      </c>
      <c r="D45" s="23">
        <v>95165477</v>
      </c>
      <c r="E45" s="23">
        <f>SUM(B45+C45-D45)</f>
        <v>78658945</v>
      </c>
      <c r="F45" s="23">
        <f>SUM(E45-B45)</f>
        <v>-80699256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2021-11-08T16:57:04Z</dcterms:created>
  <dcterms:modified xsi:type="dcterms:W3CDTF">2021-11-08T16:57:04Z</dcterms:modified>
</cp:coreProperties>
</file>