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 s="1"/>
  <c r="E40" i="1"/>
  <c r="D40" i="1"/>
  <c r="C40" i="1"/>
  <c r="B40" i="1"/>
  <c r="F38" i="1"/>
  <c r="F37" i="1"/>
  <c r="F36" i="1"/>
  <c r="F35" i="1"/>
  <c r="F34" i="1"/>
  <c r="F33" i="1" s="1"/>
  <c r="E33" i="1"/>
  <c r="D33" i="1"/>
  <c r="C33" i="1"/>
  <c r="B33" i="1"/>
  <c r="F30" i="1"/>
  <c r="F28" i="1" s="1"/>
  <c r="E28" i="1"/>
  <c r="D28" i="1"/>
  <c r="C28" i="1"/>
  <c r="B28" i="1"/>
  <c r="F24" i="1"/>
  <c r="F23" i="1"/>
  <c r="F22" i="1" s="1"/>
  <c r="E22" i="1"/>
  <c r="D22" i="1"/>
  <c r="C22" i="1"/>
  <c r="B22" i="1"/>
  <c r="F20" i="1"/>
  <c r="F19" i="1"/>
  <c r="F18" i="1"/>
  <c r="F17" i="1"/>
  <c r="F16" i="1"/>
  <c r="F15" i="1" s="1"/>
  <c r="E15" i="1"/>
  <c r="D15" i="1"/>
  <c r="C15" i="1"/>
  <c r="B15" i="1"/>
  <c r="F12" i="1"/>
  <c r="F11" i="1"/>
  <c r="F10" i="1"/>
  <c r="E10" i="1"/>
  <c r="E26" i="1" s="1"/>
  <c r="E44" i="1" s="1"/>
  <c r="D10" i="1"/>
  <c r="D26" i="1" s="1"/>
  <c r="D44" i="1" s="1"/>
  <c r="C10" i="1"/>
  <c r="C26" i="1" s="1"/>
  <c r="C44" i="1" s="1"/>
  <c r="B10" i="1"/>
  <c r="B26" i="1" s="1"/>
  <c r="B44" i="1" s="1"/>
  <c r="F26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<sst xmlns="http://schemas.openxmlformats.org/spreadsheetml/2006/main" count="40" uniqueCount="30">
  <si>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</si>
  <si>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Y FIDEICOMISOS NO EMPRESARIALES Y NO FINANCIEROS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</si>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</sst>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165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2" fillId="0" borderId="5" xfId="1" applyFont="1" applyFill="1" applyBorder="1"/>
    <xf numFmtId="0" fontId="8" fillId="0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/>
    <xf numFmtId="0" fontId="0" fillId="0" borderId="0" xfId="0" applyFill="1"/>
    <xf numFmtId="164" fontId="1" fillId="0" borderId="0" xfId="1" applyNumberFormat="1" applyFill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topLeftCell="A29" zoomScaleNormal="100" workbookViewId="0">
      <selection sqref="A1:F45"/>
    </sheetView>
  </sheetViews>
  <sheetFormatPr baseColWidth="10" defaultRowHeight="12.75" x14ac:dyDescent="0.2"/>
  <cols>
    <col min="1" max="1" width="73.7109375" style="2" customWidth="1"/>
    <col min="2" max="4" width="15.85546875" style="2" customWidth="1"/>
    <col min="5" max="5" width="15.7109375" style="2" customWidth="1"/>
    <col min="6" max="6" width="15.85546875" style="2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2692400314</v>
      </c>
      <c r="C10" s="16">
        <f t="shared" ref="C10:E10" si="0">SUM(C11:C13)</f>
        <v>0</v>
      </c>
      <c r="D10" s="16">
        <f t="shared" si="0"/>
        <v>0</v>
      </c>
      <c r="E10" s="16">
        <f t="shared" si="0"/>
        <v>0</v>
      </c>
      <c r="F10" s="16">
        <f>SUM(F11:F13)</f>
        <v>2692400314</v>
      </c>
    </row>
    <row r="11" spans="1:6" s="14" customFormat="1" ht="15" customHeight="1" x14ac:dyDescent="0.2">
      <c r="A11" s="12" t="s">
        <v>12</v>
      </c>
      <c r="B11" s="18">
        <v>7592944</v>
      </c>
      <c r="C11" s="13">
        <v>0</v>
      </c>
      <c r="D11" s="13">
        <v>0</v>
      </c>
      <c r="E11" s="13">
        <v>0</v>
      </c>
      <c r="F11" s="18">
        <f>SUM(B11:E11)</f>
        <v>7592944</v>
      </c>
    </row>
    <row r="12" spans="1:6" s="14" customFormat="1" ht="15" customHeight="1" x14ac:dyDescent="0.2">
      <c r="A12" s="12" t="s">
        <v>13</v>
      </c>
      <c r="B12" s="18">
        <v>2684807370</v>
      </c>
      <c r="C12" s="13">
        <v>0</v>
      </c>
      <c r="D12" s="13">
        <v>0</v>
      </c>
      <c r="E12" s="13">
        <v>0</v>
      </c>
      <c r="F12" s="18">
        <f t="shared" ref="F12" si="1">SUM(B12:E12)</f>
        <v>2684807370</v>
      </c>
    </row>
    <row r="13" spans="1:6" s="14" customFormat="1" ht="15" customHeight="1" x14ac:dyDescent="0.2">
      <c r="A13" s="12" t="s">
        <v>14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>
        <f>SUM(B16:B20)</f>
        <v>0</v>
      </c>
      <c r="C15" s="16">
        <f>SUM(C16:C20)</f>
        <v>28860574832</v>
      </c>
      <c r="D15" s="16">
        <f>SUM(D16)</f>
        <v>3853681527</v>
      </c>
      <c r="E15" s="16">
        <f>SUM(E16:E20)</f>
        <v>0</v>
      </c>
      <c r="F15" s="16">
        <f>SUM(F16:F20)</f>
        <v>32714256359</v>
      </c>
    </row>
    <row r="16" spans="1:6" s="14" customFormat="1" ht="15" customHeight="1" x14ac:dyDescent="0.2">
      <c r="A16" s="12" t="s">
        <v>16</v>
      </c>
      <c r="B16" s="13">
        <v>0</v>
      </c>
      <c r="C16" s="13">
        <v>0</v>
      </c>
      <c r="D16" s="18">
        <v>3853681527</v>
      </c>
      <c r="E16" s="13">
        <v>0</v>
      </c>
      <c r="F16" s="18">
        <f t="shared" ref="F16:F20" si="2">SUM(B16:E16)</f>
        <v>3853681527</v>
      </c>
    </row>
    <row r="17" spans="1:6" s="14" customFormat="1" ht="15" customHeight="1" x14ac:dyDescent="0.2">
      <c r="A17" s="12" t="s">
        <v>17</v>
      </c>
      <c r="B17" s="13">
        <v>0</v>
      </c>
      <c r="C17" s="18">
        <v>28533809041</v>
      </c>
      <c r="D17" s="13">
        <v>0</v>
      </c>
      <c r="E17" s="13">
        <v>0</v>
      </c>
      <c r="F17" s="18">
        <f t="shared" si="2"/>
        <v>28533809041</v>
      </c>
    </row>
    <row r="18" spans="1:6" s="14" customFormat="1" ht="15" customHeight="1" x14ac:dyDescent="0.2">
      <c r="A18" s="12" t="s">
        <v>18</v>
      </c>
      <c r="B18" s="13">
        <v>0</v>
      </c>
      <c r="C18" s="18">
        <v>324341395</v>
      </c>
      <c r="D18" s="13">
        <v>0</v>
      </c>
      <c r="E18" s="13">
        <v>0</v>
      </c>
      <c r="F18" s="18">
        <f t="shared" si="2"/>
        <v>324341395</v>
      </c>
    </row>
    <row r="19" spans="1:6" s="14" customFormat="1" ht="15" customHeight="1" x14ac:dyDescent="0.2">
      <c r="A19" s="12" t="s">
        <v>19</v>
      </c>
      <c r="B19" s="13">
        <v>0</v>
      </c>
      <c r="C19" s="18">
        <v>2406511</v>
      </c>
      <c r="D19" s="13">
        <v>0</v>
      </c>
      <c r="E19" s="13">
        <v>0</v>
      </c>
      <c r="F19" s="18">
        <f t="shared" si="2"/>
        <v>2406511</v>
      </c>
    </row>
    <row r="20" spans="1:6" s="14" customFormat="1" ht="15" customHeight="1" x14ac:dyDescent="0.2">
      <c r="A20" s="12" t="s">
        <v>20</v>
      </c>
      <c r="B20" s="13">
        <v>0</v>
      </c>
      <c r="C20" s="19">
        <v>17885</v>
      </c>
      <c r="D20" s="13">
        <v>0</v>
      </c>
      <c r="E20" s="13">
        <v>0</v>
      </c>
      <c r="F20" s="19">
        <f t="shared" si="2"/>
        <v>17885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6">
        <f>SUM(B23:B24)</f>
        <v>0</v>
      </c>
      <c r="C22" s="16">
        <f t="shared" ref="C22:F22" si="3">SUM(C23:C24)</f>
        <v>0</v>
      </c>
      <c r="D22" s="16">
        <f t="shared" si="3"/>
        <v>0</v>
      </c>
      <c r="E22" s="16">
        <f t="shared" si="3"/>
        <v>0</v>
      </c>
      <c r="F22" s="16">
        <f t="shared" si="3"/>
        <v>0</v>
      </c>
    </row>
    <row r="23" spans="1:6" s="14" customFormat="1" ht="15" customHeight="1" x14ac:dyDescent="0.2">
      <c r="A23" s="12" t="s">
        <v>22</v>
      </c>
      <c r="B23" s="13">
        <v>0</v>
      </c>
      <c r="C23" s="13">
        <v>0</v>
      </c>
      <c r="D23" s="13">
        <v>0</v>
      </c>
      <c r="E23" s="13">
        <v>0</v>
      </c>
      <c r="F23" s="13">
        <f t="shared" ref="F23:F24" si="4">SUM(B23:E23)</f>
        <v>0</v>
      </c>
    </row>
    <row r="24" spans="1:6" s="14" customFormat="1" ht="15" customHeight="1" x14ac:dyDescent="0.2">
      <c r="A24" s="12" t="s">
        <v>23</v>
      </c>
      <c r="B24" s="13">
        <v>0</v>
      </c>
      <c r="C24" s="13">
        <v>0</v>
      </c>
      <c r="D24" s="13">
        <v>0</v>
      </c>
      <c r="E24" s="13">
        <v>0</v>
      </c>
      <c r="F24" s="13">
        <f t="shared" si="4"/>
        <v>0</v>
      </c>
    </row>
    <row r="25" spans="1:6" s="17" customFormat="1" ht="20.100000000000001" customHeight="1" x14ac:dyDescent="0.2">
      <c r="A25" s="12"/>
      <c r="B25" s="18"/>
      <c r="C25" s="18"/>
      <c r="D25" s="18"/>
      <c r="E25" s="18"/>
      <c r="F25" s="18"/>
    </row>
    <row r="26" spans="1:6" s="14" customFormat="1" ht="15.75" customHeight="1" x14ac:dyDescent="0.2">
      <c r="A26" s="21" t="s">
        <v>24</v>
      </c>
      <c r="B26" s="16">
        <f>SUM(B10+B15+B22)</f>
        <v>2692400314</v>
      </c>
      <c r="C26" s="16">
        <f t="shared" ref="C26:F26" si="5">SUM(C10+C15+C22)</f>
        <v>28860574832</v>
      </c>
      <c r="D26" s="16">
        <f t="shared" si="5"/>
        <v>3853681527</v>
      </c>
      <c r="E26" s="16">
        <f t="shared" si="5"/>
        <v>0</v>
      </c>
      <c r="F26" s="16">
        <f t="shared" si="5"/>
        <v>35406656673</v>
      </c>
    </row>
    <row r="27" spans="1:6" s="14" customFormat="1" ht="15.75" customHeight="1" x14ac:dyDescent="0.2">
      <c r="A27" s="21"/>
      <c r="B27" s="16"/>
      <c r="C27" s="16"/>
      <c r="D27" s="16"/>
      <c r="E27" s="16"/>
      <c r="F27" s="16"/>
    </row>
    <row r="28" spans="1:6" s="17" customFormat="1" x14ac:dyDescent="0.2">
      <c r="A28" s="21" t="s">
        <v>25</v>
      </c>
      <c r="B28" s="16">
        <f>SUM(B29:B31)</f>
        <v>2466924</v>
      </c>
      <c r="C28" s="16">
        <f t="shared" ref="C28:E28" si="6">SUM(C29:C31)</f>
        <v>0</v>
      </c>
      <c r="D28" s="16">
        <f t="shared" si="6"/>
        <v>0</v>
      </c>
      <c r="E28" s="16">
        <f t="shared" si="6"/>
        <v>0</v>
      </c>
      <c r="F28" s="16">
        <f>SUM(F29:F31)</f>
        <v>2466924</v>
      </c>
    </row>
    <row r="29" spans="1:6" s="14" customFormat="1" ht="15" customHeight="1" x14ac:dyDescent="0.2">
      <c r="A29" s="12" t="s">
        <v>12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</row>
    <row r="30" spans="1:6" s="14" customFormat="1" ht="15" customHeight="1" x14ac:dyDescent="0.2">
      <c r="A30" s="12" t="s">
        <v>13</v>
      </c>
      <c r="B30" s="18">
        <v>2466924</v>
      </c>
      <c r="C30" s="13">
        <v>0</v>
      </c>
      <c r="D30" s="13">
        <v>0</v>
      </c>
      <c r="E30" s="13">
        <v>0</v>
      </c>
      <c r="F30" s="18">
        <f>SUM(B30:E30)</f>
        <v>2466924</v>
      </c>
    </row>
    <row r="31" spans="1:6" s="14" customFormat="1" ht="15" customHeight="1" x14ac:dyDescent="0.2">
      <c r="A31" s="12" t="s">
        <v>14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</row>
    <row r="32" spans="1:6" s="14" customFormat="1" ht="15" customHeight="1" x14ac:dyDescent="0.2">
      <c r="A32" s="12"/>
      <c r="B32" s="18"/>
      <c r="C32" s="18"/>
      <c r="D32" s="18"/>
      <c r="E32" s="18"/>
      <c r="F32" s="18"/>
    </row>
    <row r="33" spans="1:6" s="14" customFormat="1" x14ac:dyDescent="0.2">
      <c r="A33" s="21" t="s">
        <v>26</v>
      </c>
      <c r="B33" s="16">
        <f>SUM(B35)</f>
        <v>0</v>
      </c>
      <c r="C33" s="16">
        <f>SUM(C35)</f>
        <v>2045203003</v>
      </c>
      <c r="D33" s="16">
        <f>SUM(D34:D38)</f>
        <v>3630848740</v>
      </c>
      <c r="E33" s="16">
        <f>SUM(E35)</f>
        <v>0</v>
      </c>
      <c r="F33" s="16">
        <f>SUM(F34:F38)</f>
        <v>5676051743</v>
      </c>
    </row>
    <row r="34" spans="1:6" s="14" customFormat="1" ht="15" customHeight="1" x14ac:dyDescent="0.2">
      <c r="A34" s="12" t="s">
        <v>16</v>
      </c>
      <c r="B34" s="13">
        <v>0</v>
      </c>
      <c r="C34" s="13">
        <v>0</v>
      </c>
      <c r="D34" s="18">
        <v>7465736778</v>
      </c>
      <c r="E34" s="13">
        <v>0</v>
      </c>
      <c r="F34" s="18">
        <f t="shared" ref="F34" si="7">SUM(B34:E34)</f>
        <v>7465736778</v>
      </c>
    </row>
    <row r="35" spans="1:6" s="14" customFormat="1" ht="15" customHeight="1" x14ac:dyDescent="0.2">
      <c r="A35" s="12" t="s">
        <v>17</v>
      </c>
      <c r="B35" s="13">
        <v>0</v>
      </c>
      <c r="C35" s="18">
        <v>2045203003</v>
      </c>
      <c r="D35" s="18">
        <v>-3853681527</v>
      </c>
      <c r="E35" s="13">
        <v>0</v>
      </c>
      <c r="F35" s="18">
        <f>SUM(B35:E35)</f>
        <v>-1808478524</v>
      </c>
    </row>
    <row r="36" spans="1:6" s="14" customFormat="1" ht="15" customHeight="1" x14ac:dyDescent="0.2">
      <c r="A36" s="12" t="s">
        <v>18</v>
      </c>
      <c r="B36" s="13">
        <v>0</v>
      </c>
      <c r="C36" s="13">
        <v>0</v>
      </c>
      <c r="D36" s="18">
        <v>18748390</v>
      </c>
      <c r="E36" s="13">
        <v>0</v>
      </c>
      <c r="F36" s="18">
        <f t="shared" ref="F36:F38" si="8">SUM(B36:E36)</f>
        <v>18748390</v>
      </c>
    </row>
    <row r="37" spans="1:6" s="14" customFormat="1" ht="15" customHeight="1" x14ac:dyDescent="0.2">
      <c r="A37" s="12" t="s">
        <v>19</v>
      </c>
      <c r="B37" s="13">
        <v>0</v>
      </c>
      <c r="C37" s="13">
        <v>0</v>
      </c>
      <c r="D37" s="18">
        <v>45099</v>
      </c>
      <c r="E37" s="13">
        <v>0</v>
      </c>
      <c r="F37" s="18">
        <f t="shared" si="8"/>
        <v>45099</v>
      </c>
    </row>
    <row r="38" spans="1:6" s="14" customFormat="1" ht="15" customHeight="1" x14ac:dyDescent="0.2">
      <c r="A38" s="12" t="s">
        <v>20</v>
      </c>
      <c r="B38" s="13">
        <v>0</v>
      </c>
      <c r="C38" s="13">
        <v>0</v>
      </c>
      <c r="D38" s="18">
        <v>0</v>
      </c>
      <c r="E38" s="13">
        <v>0</v>
      </c>
      <c r="F38" s="18">
        <f t="shared" si="8"/>
        <v>0</v>
      </c>
    </row>
    <row r="39" spans="1:6" s="14" customFormat="1" ht="15" customHeight="1" x14ac:dyDescent="0.2">
      <c r="A39" s="12"/>
      <c r="B39" s="18"/>
      <c r="C39" s="18"/>
      <c r="D39" s="18"/>
      <c r="E39" s="18"/>
      <c r="F39" s="18"/>
    </row>
    <row r="40" spans="1:6" s="14" customFormat="1" ht="25.5" x14ac:dyDescent="0.2">
      <c r="A40" s="20" t="s">
        <v>27</v>
      </c>
      <c r="B40" s="16">
        <f>SUM(B41:B42)</f>
        <v>0</v>
      </c>
      <c r="C40" s="16">
        <f t="shared" ref="C40:F40" si="9">SUM(C41:C42)</f>
        <v>0</v>
      </c>
      <c r="D40" s="16">
        <f t="shared" si="9"/>
        <v>0</v>
      </c>
      <c r="E40" s="16">
        <f t="shared" si="9"/>
        <v>0</v>
      </c>
      <c r="F40" s="16">
        <f t="shared" si="9"/>
        <v>0</v>
      </c>
    </row>
    <row r="41" spans="1:6" s="14" customFormat="1" ht="15" customHeight="1" x14ac:dyDescent="0.2">
      <c r="A41" s="12" t="s">
        <v>22</v>
      </c>
      <c r="B41" s="13">
        <v>0</v>
      </c>
      <c r="C41" s="13">
        <v>0</v>
      </c>
      <c r="D41" s="13">
        <v>0</v>
      </c>
      <c r="E41" s="13">
        <v>0</v>
      </c>
      <c r="F41" s="18">
        <f t="shared" ref="F41:F42" si="10">SUM(B41:E41)</f>
        <v>0</v>
      </c>
    </row>
    <row r="42" spans="1:6" s="14" customFormat="1" ht="15" customHeight="1" x14ac:dyDescent="0.2">
      <c r="A42" s="12" t="s">
        <v>23</v>
      </c>
      <c r="B42" s="13">
        <v>0</v>
      </c>
      <c r="C42" s="13">
        <v>0</v>
      </c>
      <c r="D42" s="13">
        <v>0</v>
      </c>
      <c r="E42" s="13">
        <v>0</v>
      </c>
      <c r="F42" s="18">
        <f t="shared" si="10"/>
        <v>0</v>
      </c>
    </row>
    <row r="43" spans="1:6" s="17" customFormat="1" ht="20.100000000000001" customHeight="1" x14ac:dyDescent="0.2">
      <c r="A43" s="12"/>
      <c r="B43" s="18"/>
      <c r="C43" s="18"/>
      <c r="D43" s="18"/>
      <c r="E43" s="18"/>
      <c r="F43" s="18"/>
    </row>
    <row r="44" spans="1:6" s="14" customFormat="1" ht="15.75" customHeight="1" x14ac:dyDescent="0.2">
      <c r="A44" s="22" t="s">
        <v>28</v>
      </c>
      <c r="B44" s="23">
        <f>SUM(B26+B28+B33+B40)</f>
        <v>2694867238</v>
      </c>
      <c r="C44" s="23">
        <f t="shared" ref="C44:F44" si="11">SUM(C26+C28+C33+C40)</f>
        <v>30905777835</v>
      </c>
      <c r="D44" s="23">
        <f t="shared" si="11"/>
        <v>7484530267</v>
      </c>
      <c r="E44" s="23">
        <f t="shared" si="11"/>
        <v>0</v>
      </c>
      <c r="F44" s="23">
        <f t="shared" si="11"/>
        <v>41085175340</v>
      </c>
    </row>
    <row r="45" spans="1:6" s="14" customFormat="1" ht="10.5" customHeight="1" x14ac:dyDescent="0.2">
      <c r="A45" s="24" t="s">
        <v>29</v>
      </c>
      <c r="B45" s="25"/>
      <c r="C45" s="25"/>
      <c r="D45" s="25"/>
      <c r="E45" s="25"/>
      <c r="F45" s="26"/>
    </row>
    <row r="46" spans="1:6" s="29" customFormat="1" x14ac:dyDescent="0.2">
      <c r="A46" s="27"/>
      <c r="B46" s="27"/>
      <c r="C46" s="27"/>
      <c r="D46" s="27"/>
      <c r="E46" s="27"/>
      <c r="F46" s="28"/>
    </row>
    <row r="47" spans="1:6" s="29" customFormat="1" x14ac:dyDescent="0.2">
      <c r="A47" s="27"/>
      <c r="B47" s="27"/>
      <c r="C47" s="27"/>
      <c r="D47" s="27"/>
      <c r="E47" s="27"/>
      <c r="F47" s="14"/>
    </row>
    <row r="48" spans="1:6" s="29" customFormat="1" x14ac:dyDescent="0.2">
      <c r="A48" s="27"/>
      <c r="B48" s="27"/>
      <c r="C48" s="27"/>
      <c r="D48" s="27"/>
      <c r="E48" s="27"/>
      <c r="F48" s="14"/>
    </row>
    <row r="49" spans="1:6" s="29" customFormat="1" x14ac:dyDescent="0.2">
      <c r="A49" s="27"/>
      <c r="B49" s="27"/>
      <c r="C49" s="27"/>
      <c r="D49" s="27"/>
      <c r="E49" s="27"/>
      <c r="F49" s="30"/>
    </row>
    <row r="50" spans="1:6" s="29" customFormat="1" x14ac:dyDescent="0.2">
      <c r="A50" s="27"/>
      <c r="B50" s="27"/>
      <c r="C50" s="27"/>
      <c r="D50" s="27"/>
      <c r="E50" s="27"/>
      <c r="F50" s="14"/>
    </row>
    <row r="51" spans="1:6" x14ac:dyDescent="0.2">
      <c r="A51" s="31"/>
      <c r="B51" s="31"/>
      <c r="C51" s="31"/>
      <c r="D51" s="31"/>
      <c r="E51" s="31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2021-11-10T22:21:20Z</dcterms:created>
  <dcterms:modified xsi:type="dcterms:W3CDTF">2021-11-10T22:21:21Z</dcterms:modified>
</cp:coreProperties>
</file>