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6 Ent1\"/>
    </mc:Choice>
  </mc:AlternateContent>
  <bookViews>
    <workbookView xWindow="0" yWindow="0" windowWidth="19200" windowHeight="11595"/>
  </bookViews>
  <sheets>
    <sheet name="16 Clasif Funcio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E45" i="1"/>
  <c r="H45" i="1" s="1"/>
  <c r="E44" i="1"/>
  <c r="H44" i="1" s="1"/>
  <c r="G43" i="1"/>
  <c r="F43" i="1"/>
  <c r="D43" i="1"/>
  <c r="C43" i="1"/>
  <c r="E43" i="1" s="1"/>
  <c r="H43" i="1" s="1"/>
  <c r="E41" i="1"/>
  <c r="H41" i="1" s="1"/>
  <c r="E40" i="1"/>
  <c r="H40" i="1" s="1"/>
  <c r="E39" i="1"/>
  <c r="H39" i="1" s="1"/>
  <c r="H38" i="1"/>
  <c r="E37" i="1"/>
  <c r="H37" i="1" s="1"/>
  <c r="H36" i="1"/>
  <c r="H35" i="1"/>
  <c r="E34" i="1"/>
  <c r="H34" i="1" s="1"/>
  <c r="E33" i="1"/>
  <c r="H33" i="1" s="1"/>
  <c r="G32" i="1"/>
  <c r="F32" i="1"/>
  <c r="D32" i="1"/>
  <c r="C32" i="1"/>
  <c r="E32" i="1" s="1"/>
  <c r="H32" i="1" s="1"/>
  <c r="H30" i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F23" i="1"/>
  <c r="E23" i="1"/>
  <c r="D23" i="1"/>
  <c r="C23" i="1"/>
  <c r="E21" i="1"/>
  <c r="H21" i="1" s="1"/>
  <c r="E20" i="1"/>
  <c r="H20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D13" i="1"/>
  <c r="C13" i="1"/>
  <c r="E13" i="1" s="1"/>
  <c r="H13" i="1" s="1"/>
  <c r="G11" i="1"/>
  <c r="F11" i="1"/>
  <c r="D11" i="1"/>
  <c r="C11" i="1"/>
  <c r="E11" i="1" s="1"/>
  <c r="H11" i="1" s="1"/>
  <c r="H23" i="1" l="1"/>
</calcChain>
</file>

<file path=xl/sharedStrings.xml><?xml version="1.0" encoding="utf-8"?>
<sst xmlns="http://schemas.openxmlformats.org/spreadsheetml/2006/main" count="49" uniqueCount="49">
  <si>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</si>
  <si>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</si>
  <si>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</si>
  <si>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FUNCIONAL (FINALIDAD y FUNCIÓN)</t>
  </si>
  <si>
    <t>DEL 1 DE ENERO AL 30 DE SEPTIEMBRE DE 2021</t>
  </si>
  <si>
    <t>(Pesos)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</si>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</sst>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\ ###\ ###\ ###;\ \(#\ ###\ ###\ ###\)"/>
    <numFmt numFmtId="165" formatCode="#\ ###\ ###\ ###;\(#\ ###\ ###\ ##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/>
    <xf numFmtId="0" fontId="5" fillId="2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8" fillId="0" borderId="0" xfId="0" applyFont="1" applyFill="1" applyBorder="1"/>
    <xf numFmtId="0" fontId="4" fillId="0" borderId="0" xfId="0" applyFont="1" applyFill="1"/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/>
    <xf numFmtId="0" fontId="8" fillId="0" borderId="0" xfId="0" applyFont="1"/>
    <xf numFmtId="0" fontId="8" fillId="0" borderId="0" xfId="0" applyFont="1" applyFill="1" applyBorder="1" applyAlignment="1">
      <alignment vertical="top"/>
    </xf>
    <xf numFmtId="164" fontId="8" fillId="0" borderId="0" xfId="0" applyNumberFormat="1" applyFont="1" applyFill="1" applyBorder="1"/>
    <xf numFmtId="0" fontId="8" fillId="0" borderId="0" xfId="0" applyFont="1" applyFill="1" applyBorder="1" applyAlignment="1">
      <alignment vertical="top"/>
    </xf>
    <xf numFmtId="165" fontId="10" fillId="0" borderId="0" xfId="0" applyNumberFormat="1" applyFont="1" applyFill="1" applyBorder="1" applyAlignment="1" applyProtection="1">
      <alignment horizontal="left" vertical="top"/>
      <protection locked="0"/>
    </xf>
    <xf numFmtId="164" fontId="10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/>
    <xf numFmtId="1" fontId="10" fillId="0" borderId="0" xfId="0" applyNumberFormat="1" applyFont="1" applyFill="1" applyBorder="1" applyAlignment="1">
      <alignment horizontal="right" vertical="top"/>
    </xf>
    <xf numFmtId="0" fontId="11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justify" vertical="top"/>
    </xf>
    <xf numFmtId="0" fontId="3" fillId="0" borderId="0" xfId="0" applyFont="1" applyFill="1" applyAlignment="1">
      <alignment vertical="top"/>
    </xf>
    <xf numFmtId="0" fontId="11" fillId="0" borderId="0" xfId="0" applyFont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0" fontId="8" fillId="0" borderId="0" xfId="0" applyFont="1" applyAlignment="1">
      <alignment vertical="top"/>
    </xf>
    <xf numFmtId="164" fontId="12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Alignment="1">
      <alignment vertical="top"/>
    </xf>
    <xf numFmtId="165" fontId="10" fillId="0" borderId="0" xfId="0" applyNumberFormat="1" applyFont="1" applyFill="1" applyBorder="1" applyAlignment="1" applyProtection="1">
      <alignment horizontal="justify" vertical="top" wrapText="1"/>
      <protection locked="0"/>
    </xf>
    <xf numFmtId="0" fontId="11" fillId="0" borderId="0" xfId="0" applyFont="1" applyFill="1" applyBorder="1" applyAlignment="1">
      <alignment horizontal="justify" vertical="top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11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justify" vertical="top" wrapText="1"/>
    </xf>
    <xf numFmtId="1" fontId="13" fillId="0" borderId="0" xfId="0" applyNumberFormat="1" applyFont="1" applyFill="1" applyBorder="1" applyAlignment="1">
      <alignment horizontal="right" vertical="top"/>
    </xf>
    <xf numFmtId="164" fontId="8" fillId="0" borderId="0" xfId="0" applyNumberFormat="1" applyFont="1" applyFill="1" applyBorder="1" applyAlignment="1">
      <alignment vertical="top"/>
    </xf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justify" vertical="top"/>
    </xf>
    <xf numFmtId="1" fontId="10" fillId="0" borderId="10" xfId="0" applyNumberFormat="1" applyFont="1" applyFill="1" applyBorder="1" applyAlignment="1">
      <alignment horizontal="right" vertical="top"/>
    </xf>
    <xf numFmtId="164" fontId="10" fillId="0" borderId="10" xfId="0" applyNumberFormat="1" applyFont="1" applyFill="1" applyBorder="1" applyAlignment="1">
      <alignment horizontal="right" vertical="top"/>
    </xf>
    <xf numFmtId="0" fontId="14" fillId="0" borderId="0" xfId="0" applyFont="1" applyFill="1" applyBorder="1" applyAlignment="1"/>
    <xf numFmtId="0" fontId="11" fillId="0" borderId="0" xfId="0" applyFont="1" applyFill="1"/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/>
    <xf numFmtId="0" fontId="4" fillId="0" borderId="0" xfId="0" applyFont="1" applyAlignment="1">
      <alignment horizontal="center"/>
    </xf>
    <xf numFmtId="43" fontId="4" fillId="0" borderId="0" xfId="1" applyFont="1"/>
    <xf numFmtId="4" fontId="8" fillId="0" borderId="0" xfId="0" applyNumberFormat="1" applyFont="1" applyFill="1" applyBorder="1" applyAlignment="1">
      <alignment horizontal="right" vertical="top"/>
    </xf>
  </cellXfs>
  <cellStyles count="2">
    <cellStyle name="Millares 15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I54"/>
  <sheetViews>
    <sheetView showGridLines="0" tabSelected="1" workbookViewId="0">
      <selection sqref="A1:H48"/>
    </sheetView>
  </sheetViews>
  <sheetFormatPr baseColWidth="10" defaultRowHeight="15" x14ac:dyDescent="0.25"/>
  <cols>
    <col min="1" max="1" width="1.7109375" style="58" customWidth="1"/>
    <col min="2" max="2" width="45.85546875" style="3" customWidth="1"/>
    <col min="3" max="5" width="15.7109375" style="3" customWidth="1"/>
    <col min="6" max="7" width="16.7109375" style="3" customWidth="1"/>
    <col min="8" max="8" width="15.7109375" style="3" customWidth="1"/>
  </cols>
  <sheetData>
    <row r="1" spans="1:9" s="3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20.25" customHeight="1" x14ac:dyDescent="0.2">
      <c r="A7" s="5"/>
      <c r="B7" s="6"/>
      <c r="C7" s="6" t="s">
        <v>6</v>
      </c>
      <c r="D7" s="6"/>
      <c r="E7" s="6"/>
      <c r="F7" s="6"/>
      <c r="G7" s="6"/>
      <c r="H7" s="7" t="s">
        <v>7</v>
      </c>
      <c r="I7" s="2"/>
    </row>
    <row r="8" spans="1:9" s="3" customFormat="1" ht="28.5" customHeight="1" x14ac:dyDescent="0.2">
      <c r="A8" s="8"/>
      <c r="B8" s="9"/>
      <c r="C8" s="10" t="s">
        <v>8</v>
      </c>
      <c r="D8" s="10" t="s">
        <v>9</v>
      </c>
      <c r="E8" s="10" t="s">
        <v>10</v>
      </c>
      <c r="F8" s="10" t="s">
        <v>11</v>
      </c>
      <c r="G8" s="10" t="s">
        <v>12</v>
      </c>
      <c r="H8" s="11"/>
      <c r="I8" s="2"/>
    </row>
    <row r="9" spans="1:9" s="3" customFormat="1" ht="13.5" customHeight="1" x14ac:dyDescent="0.2">
      <c r="A9" s="12"/>
      <c r="B9" s="13"/>
      <c r="C9" s="14">
        <v>1</v>
      </c>
      <c r="D9" s="14">
        <v>2</v>
      </c>
      <c r="E9" s="14" t="s">
        <v>13</v>
      </c>
      <c r="F9" s="14">
        <v>4</v>
      </c>
      <c r="G9" s="14">
        <v>5</v>
      </c>
      <c r="H9" s="15" t="s">
        <v>14</v>
      </c>
      <c r="I9" s="2"/>
    </row>
    <row r="10" spans="1:9" s="19" customFormat="1" ht="2.25" customHeight="1" x14ac:dyDescent="0.2">
      <c r="A10" s="16"/>
      <c r="B10" s="17"/>
      <c r="C10" s="18"/>
      <c r="D10" s="18"/>
      <c r="E10" s="18"/>
      <c r="F10" s="18"/>
      <c r="G10" s="18"/>
      <c r="H10" s="18"/>
      <c r="I10" s="2"/>
    </row>
    <row r="11" spans="1:9" s="23" customFormat="1" ht="12.75" customHeight="1" x14ac:dyDescent="0.25">
      <c r="A11" s="20"/>
      <c r="B11" s="20" t="s">
        <v>15</v>
      </c>
      <c r="C11" s="21">
        <f>SUM(C13+C23+C32)+C43</f>
        <v>20732209885</v>
      </c>
      <c r="D11" s="21">
        <f>SUM(D13+D23+D32)+D43</f>
        <v>8287197273</v>
      </c>
      <c r="E11" s="21">
        <f>SUM(C11:D11)</f>
        <v>29019407158</v>
      </c>
      <c r="F11" s="21">
        <f>SUM(F13+F23+F32)+F43</f>
        <v>17429006129</v>
      </c>
      <c r="G11" s="21">
        <f>SUM(G13+G23+G32)+G43</f>
        <v>16967536110</v>
      </c>
      <c r="H11" s="21">
        <f>SUM(E11-F11)</f>
        <v>11590401029</v>
      </c>
      <c r="I11" s="22"/>
    </row>
    <row r="12" spans="1:9" s="3" customFormat="1" ht="9" customHeight="1" x14ac:dyDescent="0.2">
      <c r="A12" s="16"/>
      <c r="B12" s="17"/>
      <c r="C12" s="18"/>
      <c r="D12" s="18"/>
      <c r="E12" s="18"/>
      <c r="F12" s="18"/>
      <c r="G12" s="18"/>
      <c r="H12" s="18"/>
      <c r="I12" s="2"/>
    </row>
    <row r="13" spans="1:9" s="3" customFormat="1" ht="15" customHeight="1" x14ac:dyDescent="0.2">
      <c r="A13" s="24" t="s">
        <v>16</v>
      </c>
      <c r="B13" s="24"/>
      <c r="C13" s="25">
        <f>SUM(C14:C21)</f>
        <v>854385359</v>
      </c>
      <c r="D13" s="25">
        <f>SUM(D14:D21)</f>
        <v>105830531</v>
      </c>
      <c r="E13" s="25">
        <f t="shared" ref="E13:E21" si="0">SUM(C13:D13)</f>
        <v>960215890</v>
      </c>
      <c r="F13" s="25">
        <f>SUM(F14:F21)</f>
        <v>616976127</v>
      </c>
      <c r="G13" s="25">
        <f>SUM(G14:G21)</f>
        <v>606049431</v>
      </c>
      <c r="H13" s="25">
        <f t="shared" ref="H13:H21" si="1">SUM(E13-F13)</f>
        <v>343239763</v>
      </c>
      <c r="I13" s="17"/>
    </row>
    <row r="14" spans="1:9" s="3" customFormat="1" ht="15" customHeight="1" x14ac:dyDescent="0.2">
      <c r="A14" s="26"/>
      <c r="B14" s="27" t="s">
        <v>17</v>
      </c>
      <c r="C14" s="28">
        <v>17928760</v>
      </c>
      <c r="D14" s="28">
        <v>2080909</v>
      </c>
      <c r="E14" s="28">
        <f t="shared" si="0"/>
        <v>20009669</v>
      </c>
      <c r="F14" s="28">
        <v>14454974</v>
      </c>
      <c r="G14" s="28">
        <v>13326685</v>
      </c>
      <c r="H14" s="28">
        <f t="shared" si="1"/>
        <v>5554695</v>
      </c>
      <c r="I14" s="17"/>
    </row>
    <row r="15" spans="1:9" s="3" customFormat="1" ht="15" customHeight="1" x14ac:dyDescent="0.2">
      <c r="A15" s="26"/>
      <c r="B15" s="27" t="s">
        <v>18</v>
      </c>
      <c r="C15" s="28">
        <v>10013115</v>
      </c>
      <c r="D15" s="28">
        <v>3304583</v>
      </c>
      <c r="E15" s="28">
        <f t="shared" si="0"/>
        <v>13317698</v>
      </c>
      <c r="F15" s="28">
        <v>10640161</v>
      </c>
      <c r="G15" s="28">
        <v>8551305</v>
      </c>
      <c r="H15" s="28">
        <f t="shared" si="1"/>
        <v>2677537</v>
      </c>
      <c r="I15" s="19"/>
    </row>
    <row r="16" spans="1:9" s="3" customFormat="1" ht="12.75" customHeight="1" x14ac:dyDescent="0.2">
      <c r="A16" s="29"/>
      <c r="B16" s="29" t="s">
        <v>19</v>
      </c>
      <c r="C16" s="28">
        <v>30194862</v>
      </c>
      <c r="D16" s="28">
        <v>-448735</v>
      </c>
      <c r="E16" s="28">
        <f t="shared" si="0"/>
        <v>29746127</v>
      </c>
      <c r="F16" s="28">
        <v>18949182</v>
      </c>
      <c r="G16" s="28">
        <v>18660544</v>
      </c>
      <c r="H16" s="28">
        <f t="shared" si="1"/>
        <v>10796945</v>
      </c>
      <c r="I16" s="30"/>
    </row>
    <row r="17" spans="1:9" s="3" customFormat="1" ht="12.75" customHeight="1" x14ac:dyDescent="0.2">
      <c r="A17" s="29"/>
      <c r="B17" s="27" t="s">
        <v>20</v>
      </c>
      <c r="C17" s="31">
        <v>0</v>
      </c>
      <c r="D17" s="31">
        <v>0</v>
      </c>
      <c r="E17" s="31">
        <f t="shared" si="0"/>
        <v>0</v>
      </c>
      <c r="F17" s="31">
        <v>0</v>
      </c>
      <c r="G17" s="31">
        <v>0</v>
      </c>
      <c r="H17" s="31">
        <f t="shared" si="1"/>
        <v>0</v>
      </c>
      <c r="I17" s="30"/>
    </row>
    <row r="18" spans="1:9" s="3" customFormat="1" ht="12.75" customHeight="1" x14ac:dyDescent="0.2">
      <c r="A18" s="29"/>
      <c r="B18" s="27" t="s">
        <v>21</v>
      </c>
      <c r="C18" s="28">
        <v>60187570</v>
      </c>
      <c r="D18" s="28">
        <v>10981765</v>
      </c>
      <c r="E18" s="28">
        <f t="shared" si="0"/>
        <v>71169335</v>
      </c>
      <c r="F18" s="28">
        <v>44027740</v>
      </c>
      <c r="G18" s="28">
        <v>42370832</v>
      </c>
      <c r="H18" s="28">
        <f t="shared" si="1"/>
        <v>27141595</v>
      </c>
      <c r="I18" s="30"/>
    </row>
    <row r="19" spans="1:9" s="3" customFormat="1" ht="12.75" customHeight="1" x14ac:dyDescent="0.2">
      <c r="A19" s="29"/>
      <c r="B19" s="27" t="s">
        <v>22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0"/>
    </row>
    <row r="20" spans="1:9" s="35" customFormat="1" ht="15" customHeight="1" x14ac:dyDescent="0.25">
      <c r="A20" s="32"/>
      <c r="B20" s="33" t="s">
        <v>23</v>
      </c>
      <c r="C20" s="28">
        <v>691809426</v>
      </c>
      <c r="D20" s="28">
        <v>30614811</v>
      </c>
      <c r="E20" s="28">
        <f t="shared" si="0"/>
        <v>722424237</v>
      </c>
      <c r="F20" s="28">
        <v>471979154</v>
      </c>
      <c r="G20" s="28">
        <v>468821718</v>
      </c>
      <c r="H20" s="28">
        <f t="shared" si="1"/>
        <v>250445083</v>
      </c>
      <c r="I20" s="34"/>
    </row>
    <row r="21" spans="1:9" s="39" customFormat="1" ht="15.75" x14ac:dyDescent="0.25">
      <c r="A21" s="36"/>
      <c r="B21" s="37" t="s">
        <v>24</v>
      </c>
      <c r="C21" s="28">
        <v>44251626</v>
      </c>
      <c r="D21" s="28">
        <v>59297198</v>
      </c>
      <c r="E21" s="28">
        <f t="shared" si="0"/>
        <v>103548824</v>
      </c>
      <c r="F21" s="28">
        <v>56924916</v>
      </c>
      <c r="G21" s="28">
        <v>54318347</v>
      </c>
      <c r="H21" s="28">
        <f t="shared" si="1"/>
        <v>46623908</v>
      </c>
      <c r="I21" s="38"/>
    </row>
    <row r="22" spans="1:9" s="39" customFormat="1" ht="4.5" customHeight="1" x14ac:dyDescent="0.25">
      <c r="A22" s="36"/>
      <c r="B22" s="37"/>
      <c r="C22" s="28"/>
      <c r="D22" s="40"/>
      <c r="E22" s="40"/>
      <c r="F22" s="40"/>
      <c r="G22" s="40"/>
      <c r="H22" s="40"/>
      <c r="I22" s="38"/>
    </row>
    <row r="23" spans="1:9" s="39" customFormat="1" ht="12.75" x14ac:dyDescent="0.25">
      <c r="A23" s="24" t="s">
        <v>25</v>
      </c>
      <c r="B23" s="24"/>
      <c r="C23" s="21">
        <f>SUM(C24:C30)</f>
        <v>18550438129</v>
      </c>
      <c r="D23" s="21">
        <f t="shared" ref="D23:H23" si="2">SUM(D24:D30)</f>
        <v>6269209294</v>
      </c>
      <c r="E23" s="21">
        <f t="shared" si="2"/>
        <v>24819647423</v>
      </c>
      <c r="F23" s="21">
        <f t="shared" si="2"/>
        <v>14645855480</v>
      </c>
      <c r="G23" s="21">
        <f t="shared" si="2"/>
        <v>14241623177</v>
      </c>
      <c r="H23" s="21">
        <f t="shared" si="2"/>
        <v>10173791943</v>
      </c>
      <c r="I23" s="41"/>
    </row>
    <row r="24" spans="1:9" s="35" customFormat="1" x14ac:dyDescent="0.25">
      <c r="A24" s="32"/>
      <c r="B24" s="37" t="s">
        <v>26</v>
      </c>
      <c r="C24" s="28">
        <v>332005523</v>
      </c>
      <c r="D24" s="28">
        <v>-142764102</v>
      </c>
      <c r="E24" s="28">
        <f t="shared" ref="E24:E29" si="3">SUM(C24:D24)</f>
        <v>189241421</v>
      </c>
      <c r="F24" s="28">
        <v>96021990</v>
      </c>
      <c r="G24" s="28">
        <v>74871946</v>
      </c>
      <c r="H24" s="28">
        <f t="shared" ref="H24:H30" si="4">SUM(E24-F24)</f>
        <v>93219431</v>
      </c>
      <c r="I24" s="34"/>
    </row>
    <row r="25" spans="1:9" s="35" customFormat="1" x14ac:dyDescent="0.25">
      <c r="A25" s="32"/>
      <c r="B25" s="33" t="s">
        <v>27</v>
      </c>
      <c r="C25" s="28">
        <v>326461231</v>
      </c>
      <c r="D25" s="28">
        <v>24792764</v>
      </c>
      <c r="E25" s="28">
        <f t="shared" si="3"/>
        <v>351253995</v>
      </c>
      <c r="F25" s="28">
        <v>150153923</v>
      </c>
      <c r="G25" s="28">
        <v>123503098</v>
      </c>
      <c r="H25" s="28">
        <f t="shared" si="4"/>
        <v>201100072</v>
      </c>
      <c r="I25" s="34"/>
    </row>
    <row r="26" spans="1:9" s="35" customFormat="1" x14ac:dyDescent="0.25">
      <c r="A26" s="32"/>
      <c r="B26" s="33" t="s">
        <v>28</v>
      </c>
      <c r="C26" s="28">
        <v>9980983349</v>
      </c>
      <c r="D26" s="28">
        <v>5271308793</v>
      </c>
      <c r="E26" s="28">
        <f t="shared" si="3"/>
        <v>15252292142</v>
      </c>
      <c r="F26" s="28">
        <v>8474055047</v>
      </c>
      <c r="G26" s="28">
        <v>8302778230</v>
      </c>
      <c r="H26" s="28">
        <f t="shared" si="4"/>
        <v>6778237095</v>
      </c>
      <c r="I26" s="34"/>
    </row>
    <row r="27" spans="1:9" s="35" customFormat="1" ht="15" customHeight="1" x14ac:dyDescent="0.25">
      <c r="A27" s="32"/>
      <c r="B27" s="42" t="s">
        <v>29</v>
      </c>
      <c r="C27" s="28">
        <v>242880966</v>
      </c>
      <c r="D27" s="28">
        <v>18809605</v>
      </c>
      <c r="E27" s="28">
        <f t="shared" si="3"/>
        <v>261690571</v>
      </c>
      <c r="F27" s="28">
        <v>158806416</v>
      </c>
      <c r="G27" s="28">
        <v>155303913</v>
      </c>
      <c r="H27" s="28">
        <f t="shared" si="4"/>
        <v>102884155</v>
      </c>
      <c r="I27" s="34"/>
    </row>
    <row r="28" spans="1:9" s="35" customFormat="1" x14ac:dyDescent="0.25">
      <c r="A28" s="32"/>
      <c r="B28" s="33" t="s">
        <v>30</v>
      </c>
      <c r="C28" s="28">
        <v>6534561658</v>
      </c>
      <c r="D28" s="28">
        <v>918358850</v>
      </c>
      <c r="E28" s="28">
        <f t="shared" si="3"/>
        <v>7452920508</v>
      </c>
      <c r="F28" s="28">
        <v>5105819361</v>
      </c>
      <c r="G28" s="28">
        <v>4925866098</v>
      </c>
      <c r="H28" s="28">
        <f t="shared" si="4"/>
        <v>2347101147</v>
      </c>
      <c r="I28" s="34"/>
    </row>
    <row r="29" spans="1:9" s="35" customFormat="1" x14ac:dyDescent="0.25">
      <c r="A29" s="32"/>
      <c r="B29" s="33" t="s">
        <v>31</v>
      </c>
      <c r="C29" s="28">
        <v>1133545402</v>
      </c>
      <c r="D29" s="28">
        <v>178703384</v>
      </c>
      <c r="E29" s="28">
        <f t="shared" si="3"/>
        <v>1312248786</v>
      </c>
      <c r="F29" s="28">
        <v>660998743</v>
      </c>
      <c r="G29" s="28">
        <v>659299892</v>
      </c>
      <c r="H29" s="28">
        <f t="shared" si="4"/>
        <v>651250043</v>
      </c>
      <c r="I29" s="34"/>
    </row>
    <row r="30" spans="1:9" s="35" customFormat="1" x14ac:dyDescent="0.25">
      <c r="A30" s="32"/>
      <c r="B30" s="33" t="s">
        <v>32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f t="shared" si="4"/>
        <v>0</v>
      </c>
      <c r="I30" s="34"/>
    </row>
    <row r="31" spans="1:9" s="35" customFormat="1" ht="4.5" customHeight="1" x14ac:dyDescent="0.25">
      <c r="A31" s="32"/>
      <c r="B31" s="43"/>
      <c r="C31" s="40"/>
      <c r="D31" s="28"/>
      <c r="E31" s="40"/>
      <c r="F31" s="40"/>
      <c r="G31" s="40"/>
      <c r="H31" s="40"/>
      <c r="I31" s="34"/>
    </row>
    <row r="32" spans="1:9" s="45" customFormat="1" ht="12.75" x14ac:dyDescent="0.2">
      <c r="A32" s="24" t="s">
        <v>33</v>
      </c>
      <c r="B32" s="24"/>
      <c r="C32" s="21">
        <f>SUM(C33:C41)</f>
        <v>1327386397</v>
      </c>
      <c r="D32" s="25">
        <f>SUM(D33:D41)</f>
        <v>1894586473</v>
      </c>
      <c r="E32" s="21">
        <f>SUM(C32:D32)</f>
        <v>3221972870</v>
      </c>
      <c r="F32" s="25">
        <f>SUM(F33:F41)</f>
        <v>2148606856</v>
      </c>
      <c r="G32" s="25">
        <f>SUM(G33:G41)</f>
        <v>2102912380</v>
      </c>
      <c r="H32" s="21">
        <f>SUM(E32-F32)</f>
        <v>1073366014</v>
      </c>
      <c r="I32" s="44"/>
    </row>
    <row r="33" spans="1:9" s="35" customFormat="1" ht="26.25" customHeight="1" x14ac:dyDescent="0.25">
      <c r="A33" s="32"/>
      <c r="B33" s="33" t="s">
        <v>34</v>
      </c>
      <c r="C33" s="28">
        <v>230028378</v>
      </c>
      <c r="D33" s="28">
        <v>233267</v>
      </c>
      <c r="E33" s="28">
        <f t="shared" ref="E33:E40" si="5">SUM(C33:D33)</f>
        <v>230261645</v>
      </c>
      <c r="F33" s="28">
        <v>159667391</v>
      </c>
      <c r="G33" s="28">
        <v>145485021</v>
      </c>
      <c r="H33" s="28">
        <f t="shared" ref="H33:H40" si="6">SUM(E33-F33)</f>
        <v>70594254</v>
      </c>
      <c r="I33" s="34"/>
    </row>
    <row r="34" spans="1:9" s="35" customFormat="1" ht="15" customHeight="1" x14ac:dyDescent="0.25">
      <c r="A34" s="32"/>
      <c r="B34" s="33" t="s">
        <v>35</v>
      </c>
      <c r="C34" s="28">
        <v>21585893</v>
      </c>
      <c r="D34" s="28">
        <v>524324</v>
      </c>
      <c r="E34" s="28">
        <f t="shared" si="5"/>
        <v>22110217</v>
      </c>
      <c r="F34" s="28">
        <v>13061931</v>
      </c>
      <c r="G34" s="28">
        <v>12791248</v>
      </c>
      <c r="H34" s="28">
        <f t="shared" si="6"/>
        <v>9048286</v>
      </c>
      <c r="I34" s="34"/>
    </row>
    <row r="35" spans="1:9" s="35" customFormat="1" x14ac:dyDescent="0.25">
      <c r="A35" s="32"/>
      <c r="B35" s="33" t="s">
        <v>36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f t="shared" si="6"/>
        <v>0</v>
      </c>
      <c r="I35" s="34"/>
    </row>
    <row r="36" spans="1:9" s="35" customFormat="1" x14ac:dyDescent="0.25">
      <c r="A36" s="32"/>
      <c r="B36" s="33" t="s">
        <v>37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f>SUM(E36-F36)</f>
        <v>0</v>
      </c>
      <c r="I36" s="34"/>
    </row>
    <row r="37" spans="1:9" s="35" customFormat="1" x14ac:dyDescent="0.25">
      <c r="A37" s="32"/>
      <c r="B37" s="33" t="s">
        <v>38</v>
      </c>
      <c r="C37" s="28">
        <v>1013296347</v>
      </c>
      <c r="D37" s="28">
        <v>1888471234</v>
      </c>
      <c r="E37" s="28">
        <f>SUM(C37:D37)</f>
        <v>2901767581</v>
      </c>
      <c r="F37" s="28">
        <v>1933741392</v>
      </c>
      <c r="G37" s="28">
        <v>1905854372</v>
      </c>
      <c r="H37" s="28">
        <f>SUM(E37-F37)</f>
        <v>968026189</v>
      </c>
      <c r="I37" s="34"/>
    </row>
    <row r="38" spans="1:9" s="35" customFormat="1" x14ac:dyDescent="0.25">
      <c r="A38" s="32"/>
      <c r="B38" s="33" t="s">
        <v>39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31">
        <f>SUM(E38-F38)</f>
        <v>0</v>
      </c>
      <c r="I38" s="34"/>
    </row>
    <row r="39" spans="1:9" s="35" customFormat="1" x14ac:dyDescent="0.25">
      <c r="A39" s="32"/>
      <c r="B39" s="33" t="s">
        <v>40</v>
      </c>
      <c r="C39" s="28">
        <v>17498979</v>
      </c>
      <c r="D39" s="28">
        <v>649947</v>
      </c>
      <c r="E39" s="28">
        <f t="shared" si="5"/>
        <v>18148926</v>
      </c>
      <c r="F39" s="28">
        <v>10729599</v>
      </c>
      <c r="G39" s="28">
        <v>9782574</v>
      </c>
      <c r="H39" s="28">
        <f t="shared" si="6"/>
        <v>7419327</v>
      </c>
      <c r="I39" s="34"/>
    </row>
    <row r="40" spans="1:9" s="35" customFormat="1" ht="15" customHeight="1" x14ac:dyDescent="0.25">
      <c r="A40" s="32"/>
      <c r="B40" s="33" t="s">
        <v>41</v>
      </c>
      <c r="C40" s="28">
        <v>44976800</v>
      </c>
      <c r="D40" s="28">
        <v>4707701</v>
      </c>
      <c r="E40" s="28">
        <f t="shared" si="5"/>
        <v>49684501</v>
      </c>
      <c r="F40" s="28">
        <v>31406543</v>
      </c>
      <c r="G40" s="28">
        <v>28999165</v>
      </c>
      <c r="H40" s="28">
        <f t="shared" si="6"/>
        <v>18277958</v>
      </c>
      <c r="I40" s="34"/>
    </row>
    <row r="41" spans="1:9" s="35" customFormat="1" x14ac:dyDescent="0.25">
      <c r="A41" s="32"/>
      <c r="B41" s="42" t="s">
        <v>42</v>
      </c>
      <c r="C41" s="31">
        <v>0</v>
      </c>
      <c r="D41" s="31">
        <v>0</v>
      </c>
      <c r="E41" s="31">
        <f>SUM(C41:D41)</f>
        <v>0</v>
      </c>
      <c r="F41" s="31">
        <v>0</v>
      </c>
      <c r="G41" s="31">
        <v>0</v>
      </c>
      <c r="H41" s="31">
        <f>SUM(E41-F41)</f>
        <v>0</v>
      </c>
      <c r="I41" s="34"/>
    </row>
    <row r="42" spans="1:9" s="3" customFormat="1" ht="4.5" customHeight="1" x14ac:dyDescent="0.2">
      <c r="A42" s="46"/>
      <c r="B42" s="46"/>
      <c r="C42" s="17"/>
      <c r="D42" s="17"/>
      <c r="E42" s="17"/>
      <c r="F42" s="17"/>
      <c r="G42" s="17"/>
      <c r="H42" s="17"/>
      <c r="I42" s="30"/>
    </row>
    <row r="43" spans="1:9" s="3" customFormat="1" ht="27.95" customHeight="1" x14ac:dyDescent="0.2">
      <c r="A43" s="47" t="s">
        <v>43</v>
      </c>
      <c r="B43" s="47"/>
      <c r="C43" s="48">
        <f>SUM(C44:C47)</f>
        <v>0</v>
      </c>
      <c r="D43" s="49">
        <f>SUM(D44:D47)</f>
        <v>17570975</v>
      </c>
      <c r="E43" s="49">
        <f>SUM(C43:D43)</f>
        <v>17570975</v>
      </c>
      <c r="F43" s="49">
        <f>SUM(F44:F47)</f>
        <v>17567666</v>
      </c>
      <c r="G43" s="49">
        <f>SUM(G44:G47)</f>
        <v>16951122</v>
      </c>
      <c r="H43" s="49">
        <f>SUM(E43-F43)</f>
        <v>3309</v>
      </c>
      <c r="I43" s="30"/>
    </row>
    <row r="44" spans="1:9" s="3" customFormat="1" ht="25.5" x14ac:dyDescent="0.2">
      <c r="A44" s="16"/>
      <c r="B44" s="33" t="s">
        <v>44</v>
      </c>
      <c r="C44" s="31">
        <v>0</v>
      </c>
      <c r="D44" s="31">
        <v>0</v>
      </c>
      <c r="E44" s="31">
        <f t="shared" ref="E44:E47" si="7">SUM(C44:D44)</f>
        <v>0</v>
      </c>
      <c r="F44" s="31">
        <v>0</v>
      </c>
      <c r="G44" s="31">
        <v>0</v>
      </c>
      <c r="H44" s="31">
        <f t="shared" ref="H44:H47" si="8">SUM(E44-F44)</f>
        <v>0</v>
      </c>
      <c r="I44" s="30"/>
    </row>
    <row r="45" spans="1:9" s="3" customFormat="1" ht="25.5" x14ac:dyDescent="0.2">
      <c r="A45" s="16"/>
      <c r="B45" s="33" t="s">
        <v>45</v>
      </c>
      <c r="C45" s="31">
        <v>0</v>
      </c>
      <c r="D45" s="31">
        <v>0</v>
      </c>
      <c r="E45" s="31">
        <f t="shared" si="7"/>
        <v>0</v>
      </c>
      <c r="F45" s="31">
        <v>0</v>
      </c>
      <c r="G45" s="31">
        <v>0</v>
      </c>
      <c r="H45" s="31">
        <f t="shared" si="8"/>
        <v>0</v>
      </c>
      <c r="I45" s="30"/>
    </row>
    <row r="46" spans="1:9" s="3" customFormat="1" x14ac:dyDescent="0.2">
      <c r="A46" s="16"/>
      <c r="B46" s="33" t="s">
        <v>46</v>
      </c>
      <c r="C46" s="31">
        <v>0</v>
      </c>
      <c r="D46" s="31">
        <v>0</v>
      </c>
      <c r="E46" s="31">
        <f t="shared" si="7"/>
        <v>0</v>
      </c>
      <c r="F46" s="31">
        <v>0</v>
      </c>
      <c r="G46" s="31">
        <v>0</v>
      </c>
      <c r="H46" s="31">
        <f t="shared" si="8"/>
        <v>0</v>
      </c>
      <c r="I46" s="30"/>
    </row>
    <row r="47" spans="1:9" s="3" customFormat="1" ht="15" customHeight="1" x14ac:dyDescent="0.2">
      <c r="A47" s="50"/>
      <c r="B47" s="51" t="s">
        <v>47</v>
      </c>
      <c r="C47" s="52">
        <v>0</v>
      </c>
      <c r="D47" s="53">
        <v>17570975</v>
      </c>
      <c r="E47" s="53">
        <f t="shared" si="7"/>
        <v>17570975</v>
      </c>
      <c r="F47" s="53">
        <v>17567666</v>
      </c>
      <c r="G47" s="53">
        <v>16951122</v>
      </c>
      <c r="H47" s="53">
        <f t="shared" si="8"/>
        <v>3309</v>
      </c>
      <c r="I47" s="30"/>
    </row>
    <row r="48" spans="1:9" s="3" customFormat="1" x14ac:dyDescent="0.2">
      <c r="A48" s="54" t="s">
        <v>48</v>
      </c>
      <c r="B48" s="55"/>
      <c r="C48" s="19"/>
      <c r="D48" s="19"/>
      <c r="E48" s="19"/>
      <c r="F48" s="19"/>
      <c r="G48" s="19"/>
      <c r="H48" s="19"/>
      <c r="I48" s="30"/>
    </row>
    <row r="49" spans="1:8" x14ac:dyDescent="0.25">
      <c r="A49" s="56"/>
      <c r="B49" s="19"/>
      <c r="C49" s="57"/>
      <c r="D49" s="57"/>
      <c r="E49" s="57"/>
      <c r="F49" s="57"/>
      <c r="G49" s="57"/>
      <c r="H49" s="57"/>
    </row>
    <row r="50" spans="1:8" x14ac:dyDescent="0.25">
      <c r="B50" s="59"/>
      <c r="D50" s="60"/>
      <c r="E50" s="60"/>
      <c r="F50" s="60"/>
      <c r="G50" s="60"/>
      <c r="H50" s="60"/>
    </row>
    <row r="51" spans="1:8" x14ac:dyDescent="0.25">
      <c r="D51" s="60"/>
      <c r="E51" s="60"/>
      <c r="F51" s="60"/>
      <c r="G51" s="60"/>
      <c r="H51" s="60"/>
    </row>
    <row r="52" spans="1:8" x14ac:dyDescent="0.25">
      <c r="D52" s="60"/>
      <c r="E52" s="60"/>
      <c r="F52" s="60"/>
      <c r="G52" s="60"/>
      <c r="H52" s="60"/>
    </row>
    <row r="53" spans="1:8" x14ac:dyDescent="0.25">
      <c r="D53" s="60"/>
      <c r="E53" s="60"/>
      <c r="F53" s="60"/>
      <c r="G53" s="60"/>
      <c r="H53" s="60"/>
    </row>
    <row r="54" spans="1:8" x14ac:dyDescent="0.25">
      <c r="E54" s="60"/>
      <c r="F54" s="60"/>
      <c r="G54" s="60"/>
    </row>
  </sheetData>
  <mergeCells count="14">
    <mergeCell ref="A42:B42"/>
    <mergeCell ref="A43:B43"/>
    <mergeCell ref="A7:B9"/>
    <mergeCell ref="C7:G7"/>
    <mergeCell ref="H7:H8"/>
    <mergeCell ref="A13:B13"/>
    <mergeCell ref="A23:B23"/>
    <mergeCell ref="A32:B3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2021-10-25T16:03:34Z</dcterms:created>
  <dcterms:modified xsi:type="dcterms:W3CDTF">2021-10-25T16:03:35Z</dcterms:modified>
</cp:coreProperties>
</file>