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33D84DD5-6447-40BA-BBDF-6B8D4AA5D919}" xr6:coauthVersionLast="47" xr6:coauthVersionMax="47" xr10:uidLastSave="{00000000-0000-0000-0000-000000000000}"/>
  <bookViews>
    <workbookView xWindow="-120" yWindow="-120" windowWidth="20730" windowHeight="11160" xr2:uid="{0EF3B339-6120-44D7-AA7C-7154AA9A052B}"/>
  </bookViews>
  <sheets>
    <sheet name="20 Poder Ejecutivo" sheetId="1" r:id="rId1"/>
  </sheets>
  <definedNames>
    <definedName name="_xlnm.Print_Titles" localSheetId="0">'20 Poder Ejecutivo'!$3:$8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N44" i="1"/>
  <c r="N43" i="1"/>
  <c r="N42" i="1"/>
  <c r="N41" i="1"/>
  <c r="M40" i="1"/>
  <c r="L40" i="1"/>
  <c r="K40" i="1"/>
  <c r="J40" i="1"/>
  <c r="H40" i="1"/>
  <c r="N39" i="1"/>
  <c r="M39" i="1"/>
  <c r="L39" i="1"/>
  <c r="K39" i="1"/>
  <c r="J39" i="1"/>
  <c r="I39" i="1"/>
  <c r="H39" i="1"/>
  <c r="N38" i="1"/>
  <c r="M38" i="1"/>
  <c r="L38" i="1"/>
  <c r="K38" i="1"/>
  <c r="J38" i="1"/>
  <c r="I38" i="1"/>
  <c r="H38" i="1"/>
  <c r="N36" i="1"/>
  <c r="N35" i="1"/>
  <c r="N34" i="1"/>
  <c r="N33" i="1"/>
  <c r="L32" i="1"/>
  <c r="K32" i="1"/>
  <c r="J32" i="1"/>
  <c r="I32" i="1"/>
  <c r="H32" i="1"/>
  <c r="N31" i="1"/>
  <c r="M31" i="1"/>
  <c r="L31" i="1"/>
  <c r="K31" i="1"/>
  <c r="J31" i="1"/>
  <c r="I31" i="1"/>
  <c r="H31" i="1"/>
  <c r="N30" i="1"/>
  <c r="M30" i="1"/>
  <c r="L30" i="1"/>
  <c r="K30" i="1"/>
  <c r="J30" i="1"/>
  <c r="I30" i="1"/>
  <c r="H30" i="1"/>
  <c r="N28" i="1"/>
  <c r="N27" i="1"/>
  <c r="N26" i="1"/>
  <c r="N25" i="1"/>
  <c r="N24" i="1"/>
  <c r="L23" i="1"/>
  <c r="K23" i="1"/>
  <c r="J23" i="1"/>
  <c r="I23" i="1"/>
  <c r="H23" i="1"/>
  <c r="N22" i="1"/>
  <c r="M22" i="1"/>
  <c r="L22" i="1"/>
  <c r="K22" i="1"/>
  <c r="J22" i="1"/>
  <c r="I22" i="1"/>
  <c r="H22" i="1"/>
  <c r="N21" i="1"/>
  <c r="M21" i="1"/>
  <c r="L21" i="1"/>
  <c r="K21" i="1"/>
  <c r="J21" i="1"/>
  <c r="I21" i="1"/>
  <c r="H21" i="1"/>
  <c r="N19" i="1"/>
  <c r="N18" i="1"/>
  <c r="N17" i="1"/>
  <c r="N16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1" i="1"/>
  <c r="M11" i="1"/>
  <c r="L11" i="1"/>
  <c r="K11" i="1"/>
  <c r="J11" i="1"/>
  <c r="I11" i="1"/>
  <c r="H11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<sst xmlns="http://schemas.openxmlformats.org/spreadsheetml/2006/main" count="70" uniqueCount="55">
  <si>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</si>
  <si>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</si>
  <si>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</si>
  <si>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30 DE JUNIO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</si>
  <si>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</si>
  <si>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</si>
  <si>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</si>
  <si>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</si>
  <si>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</si>
  <si>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</si>
  <si>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</si>
  <si>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</si>
  <si>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</si>
  <si>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</si>
  <si>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</si>
  <si>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SECRETARÍA DE OBRA PÚBLICA Y COMUNICACIONES</t>
  </si>
  <si>
    <t>FONDO DE APORTACIONES PARA LA INFRAESTRUCTURA SOCIAL (FAIS)</t>
  </si>
  <si>
    <t>Ramo 33 Aportaciones Federales para Entidades Federativas y Municipios</t>
  </si>
  <si>
    <t>01</t>
  </si>
  <si>
    <t>FAIS Entidades (FISE) (Ramo 33 - I003)</t>
  </si>
  <si>
    <t>Alumbrado público con luminarias solares en la av. Tlatelolco entre calle Moctezuma de la col. Azteca y tercera calle Ote. Nte. de la Col. 6 de Junio (Construcción)</t>
  </si>
  <si>
    <t>Tuxtla Gutiérrez</t>
  </si>
  <si>
    <t>Alumbrado público con luminarias solares en la av. Tlatelolco entre calle Popocatépetl y calle Moctezuma de la Col. Azteca (Construcción)</t>
  </si>
  <si>
    <t xml:space="preserve">Alumbrado público con luminarias solares en la av. Tlatelolco entre calle Tizoc y calle Popocatépetl de la Col. Azteca (Construcción) </t>
  </si>
  <si>
    <t>Pavimentación con concreto hidráulico del periférico Bamochte entre carretera estatal San Andrés Larráinzar - Aldama y calle principal en la cabecera municipal (Construcción)</t>
  </si>
  <si>
    <t>Aldama</t>
  </si>
  <si>
    <t>FONDO DE APORTACIONES PARA EL FORTALECIMIENTO DE LAS ENTIDADES FEDERATIVAS (FAFEF)</t>
  </si>
  <si>
    <t>FAFEF (Ramo 33 - I012)</t>
  </si>
  <si>
    <t>Alumbrado público con luminarias solares en el libramiento sur poniente de Tapachula entre camino viejo a Mazatán y carretera Tapachula - Juchitán Zaragoza hasta la localidad Viva México (Construcción)</t>
  </si>
  <si>
    <t>Tapachula</t>
  </si>
  <si>
    <t>Construcción de paso a desnivel vehicular en el cruce del libramiento sur y calle 11a. Poniente (Construcción)</t>
  </si>
  <si>
    <t>Programa de seguimiento y control de obras públicas</t>
  </si>
  <si>
    <t xml:space="preserve">Cobertura Estatal </t>
  </si>
  <si>
    <t xml:space="preserve">Red de distribución de energía eléctrica en la localidad de Acteal Alto (Ampliación)	</t>
  </si>
  <si>
    <t>Chenalhó</t>
  </si>
  <si>
    <t>Red de drenaje sanitario en el cruce de la av. 9a. Sur Oriente y calle Pino Suárez de la colonia Santa Ana (Reconstrucción)</t>
  </si>
  <si>
    <t>FONDOS DISTINTOS DE APORTACIONES</t>
  </si>
  <si>
    <t>Ramo 23 Provisiones Salariales y Económicas</t>
  </si>
  <si>
    <t>Fondo para Entidades Federativas y Municipios Productores de Hidrocarburos. Ramo 23 - U093</t>
  </si>
  <si>
    <t>Pavimentación con concreto hidráulico de la calle al basurero municipal entre la calle Emiliano Zapata y el entronque a la calle Emiliano Zapata 2 en la cabecera municipal (Construcción)</t>
  </si>
  <si>
    <t>Reforma</t>
  </si>
  <si>
    <t>Pavimentación con concreto hidráulico de la calle 15 de Mayo entre la carretera Juspi y la calle Salto de Agua en la cabecera municipal (Construcción)</t>
  </si>
  <si>
    <t>Pavimentación con concreto hidráulico de la calle Laureles entre la calle Cerrada y la calle Los Robles en la cabecera municipal (Construcción)</t>
  </si>
  <si>
    <t>Programa de Seguimiento y Control de Obras Públicas</t>
  </si>
  <si>
    <t>OTROS SUBSIDIOS</t>
  </si>
  <si>
    <t>Fondo Regional (Ramo 23 - U019)</t>
  </si>
  <si>
    <t>Rehabilitación y ampliación de red de distribución de energía eléctrica en las localidades Yaxgemel Unión, Bachén de Yaxgemel y Xinichilvo</t>
  </si>
  <si>
    <t>Rehabilitación y ampliación de red de distribución de energía eléctrica en la localidad Tzabalhó</t>
  </si>
  <si>
    <t>Rehabilitación de la línea de alimentación de energía eléctrica en las localidades Rancho Bonito, Javier Mayorga Herrera, Las Flores, El Tesoro Escondido, El Rincón, La Libertad, Buenavista y Las Piedrecitas del municipio de Tecpatán; y en las localidades Rivera San Juan, Rivera El Viejo Carmen</t>
  </si>
  <si>
    <t>Mezcalapa</t>
  </si>
  <si>
    <t>Rehabilitación y ampliación de la línea de alimentación y red de distribución de energía eléctrica en la localidad Yaltem</t>
  </si>
  <si>
    <t>Chamula</t>
  </si>
  <si>
    <t>Rehabilitación y ampliación de red de distribución de energía eléctrica en las localidades Yoshib y Ya'Al Okil</t>
  </si>
  <si>
    <t>Oxchuc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</si>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</sst>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0" xfId="1" applyFont="1" applyFill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0" fontId="4" fillId="0" borderId="0" xfId="3" applyFont="1" applyAlignment="1">
      <alignment horizontal="justify" vertical="top"/>
    </xf>
    <xf numFmtId="0" fontId="6" fillId="0" borderId="0" xfId="3" applyFont="1" applyAlignment="1">
      <alignment horizontal="justify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49" fontId="6" fillId="0" borderId="0" xfId="3" applyNumberFormat="1" applyFont="1" applyAlignment="1">
      <alignment horizontal="center" vertical="top"/>
    </xf>
    <xf numFmtId="49" fontId="4" fillId="0" borderId="5" xfId="3" applyNumberFormat="1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4" fillId="0" borderId="5" xfId="3" applyFont="1" applyBorder="1" applyAlignment="1">
      <alignment vertical="top"/>
    </xf>
    <xf numFmtId="0" fontId="6" fillId="0" borderId="5" xfId="3" applyFont="1" applyBorder="1" applyAlignment="1">
      <alignment horizontal="center" vertical="top"/>
    </xf>
    <xf numFmtId="49" fontId="10" fillId="0" borderId="6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A553EE67-47A2-4FBA-B50B-6AF0FD1F46E9}"/>
    <cellStyle name="Normal 4 2 2 2" xfId="2" xr:uid="{AE52DF12-07A4-467C-817E-14C32BF21D61}"/>
    <cellStyle name="Normal 6 2 2" xfId="3" xr:uid="{EDF97B5C-2B8D-4BF3-906A-0259E85B1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885B-2C86-4DFD-A413-203475F772EA}">
  <sheetPr codeName="Hoja2"/>
  <dimension ref="A1:P47"/>
  <sheetViews>
    <sheetView showGridLines="0" tabSelected="1" zoomScale="90" zoomScaleNormal="90" workbookViewId="0">
      <selection activeCell="G15" sqref="G15"/>
    </sheetView>
  </sheetViews>
  <sheetFormatPr baseColWidth="10" defaultRowHeight="12.75" x14ac:dyDescent="0.25"/>
  <cols>
    <col min="1" max="3" width="2" style="13" customWidth="1"/>
    <col min="4" max="4" width="3" style="13" customWidth="1"/>
    <col min="5" max="5" width="95.85546875" style="14" customWidth="1"/>
    <col min="6" max="6" width="2.7109375" style="15" customWidth="1"/>
    <col min="7" max="7" width="30.7109375" style="16" customWidth="1"/>
    <col min="8" max="9" width="13.7109375" style="14" bestFit="1" customWidth="1"/>
    <col min="10" max="10" width="13.7109375" style="14" customWidth="1"/>
    <col min="11" max="12" width="14.42578125" style="14" customWidth="1"/>
    <col min="13" max="13" width="14.28515625" style="14" bestFit="1" customWidth="1"/>
    <col min="14" max="14" width="14.42578125" style="14" customWidth="1"/>
    <col min="15" max="15" width="13" style="14" bestFit="1" customWidth="1"/>
    <col min="16" max="16" width="13.5703125" style="14" customWidth="1"/>
    <col min="17" max="16384" width="11.42578125" style="14"/>
  </cols>
  <sheetData>
    <row r="1" spans="1:16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15.75" customHeight="1" x14ac:dyDescent="0.25">
      <c r="A6" s="5" t="s">
        <v>5</v>
      </c>
      <c r="B6" s="5"/>
      <c r="C6" s="5"/>
      <c r="D6" s="5"/>
      <c r="E6" s="5"/>
      <c r="F6" s="6" t="s">
        <v>6</v>
      </c>
      <c r="G6" s="7"/>
      <c r="H6" s="8" t="s">
        <v>7</v>
      </c>
      <c r="I6" s="9"/>
      <c r="J6" s="9"/>
      <c r="K6" s="9"/>
      <c r="L6" s="9"/>
      <c r="M6" s="9"/>
      <c r="N6" s="9"/>
    </row>
    <row r="7" spans="1:16" s="11" customFormat="1" ht="59.25" customHeight="1" x14ac:dyDescent="0.25">
      <c r="A7" s="5"/>
      <c r="B7" s="5"/>
      <c r="C7" s="5"/>
      <c r="D7" s="5"/>
      <c r="E7" s="5"/>
      <c r="F7" s="6"/>
      <c r="G7" s="7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P7" s="12"/>
    </row>
    <row r="8" spans="1:16" ht="3" customHeight="1" x14ac:dyDescent="0.25"/>
    <row r="9" spans="1:16" s="18" customFormat="1" x14ac:dyDescent="0.25">
      <c r="A9" s="17" t="s">
        <v>14</v>
      </c>
      <c r="B9" s="17"/>
      <c r="C9" s="17"/>
      <c r="D9" s="17"/>
      <c r="E9" s="17"/>
      <c r="H9" s="19">
        <f>SUM(H11)</f>
        <v>0</v>
      </c>
      <c r="I9" s="20">
        <f t="shared" ref="I9:N9" si="0">SUM(I11)</f>
        <v>44537864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20">
        <f t="shared" si="0"/>
        <v>78632636</v>
      </c>
      <c r="N9" s="20">
        <f t="shared" si="0"/>
        <v>123170500</v>
      </c>
    </row>
    <row r="10" spans="1:16" s="18" customFormat="1" x14ac:dyDescent="0.25">
      <c r="A10" s="13"/>
      <c r="B10" s="13"/>
      <c r="C10" s="13"/>
      <c r="D10" s="13"/>
      <c r="E10" s="13"/>
      <c r="H10" s="20"/>
      <c r="I10" s="20"/>
      <c r="J10" s="20"/>
      <c r="K10" s="20"/>
      <c r="L10" s="20"/>
      <c r="M10" s="20"/>
      <c r="N10" s="20"/>
    </row>
    <row r="11" spans="1:16" s="15" customFormat="1" x14ac:dyDescent="0.25">
      <c r="A11" s="21" t="s">
        <v>15</v>
      </c>
      <c r="B11" s="21"/>
      <c r="C11" s="21"/>
      <c r="D11" s="21"/>
      <c r="E11" s="21"/>
      <c r="G11" s="18"/>
      <c r="H11" s="19">
        <f>SUM(H13,H21,H30,H38)</f>
        <v>0</v>
      </c>
      <c r="I11" s="20">
        <f>SUM(I13,I21,I30,I38)</f>
        <v>44537864</v>
      </c>
      <c r="J11" s="19">
        <f t="shared" ref="J11:N11" si="1">SUM(J13,J21,J30,J38)</f>
        <v>0</v>
      </c>
      <c r="K11" s="19">
        <f t="shared" si="1"/>
        <v>0</v>
      </c>
      <c r="L11" s="19">
        <f t="shared" si="1"/>
        <v>0</v>
      </c>
      <c r="M11" s="20">
        <f t="shared" si="1"/>
        <v>78632636</v>
      </c>
      <c r="N11" s="20">
        <f t="shared" si="1"/>
        <v>123170500</v>
      </c>
    </row>
    <row r="12" spans="1:16" s="15" customFormat="1" ht="4.5" customHeight="1" x14ac:dyDescent="0.25">
      <c r="A12" s="22"/>
      <c r="B12" s="22"/>
      <c r="C12" s="22"/>
      <c r="D12" s="18"/>
      <c r="E12" s="22"/>
      <c r="G12" s="18"/>
      <c r="H12" s="19"/>
      <c r="I12" s="20"/>
      <c r="J12" s="20"/>
      <c r="K12" s="20"/>
      <c r="L12" s="20"/>
      <c r="M12" s="20"/>
      <c r="N12" s="20"/>
    </row>
    <row r="13" spans="1:16" ht="12.75" customHeight="1" x14ac:dyDescent="0.25">
      <c r="B13" s="23" t="s">
        <v>16</v>
      </c>
      <c r="C13" s="23"/>
      <c r="D13" s="23"/>
      <c r="E13" s="23"/>
      <c r="H13" s="19">
        <f t="shared" ref="H13:N14" si="2">SUM(H14)</f>
        <v>0</v>
      </c>
      <c r="I13" s="19">
        <f t="shared" si="2"/>
        <v>0</v>
      </c>
      <c r="J13" s="19">
        <f t="shared" si="2"/>
        <v>0</v>
      </c>
      <c r="K13" s="19">
        <f t="shared" si="2"/>
        <v>0</v>
      </c>
      <c r="L13" s="19">
        <f t="shared" si="2"/>
        <v>0</v>
      </c>
      <c r="M13" s="20">
        <f t="shared" si="2"/>
        <v>2531034</v>
      </c>
      <c r="N13" s="20">
        <f t="shared" si="2"/>
        <v>2531034</v>
      </c>
    </row>
    <row r="14" spans="1:16" x14ac:dyDescent="0.25">
      <c r="A14" s="14"/>
      <c r="B14" s="14"/>
      <c r="C14" s="23" t="s">
        <v>17</v>
      </c>
      <c r="D14" s="23"/>
      <c r="E14" s="23"/>
      <c r="H14" s="19">
        <f t="shared" si="2"/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20">
        <f t="shared" si="2"/>
        <v>2531034</v>
      </c>
      <c r="N14" s="20">
        <f t="shared" si="2"/>
        <v>2531034</v>
      </c>
    </row>
    <row r="15" spans="1:16" s="15" customFormat="1" x14ac:dyDescent="0.25">
      <c r="D15" s="13" t="s">
        <v>18</v>
      </c>
      <c r="E15" s="24" t="s">
        <v>19</v>
      </c>
      <c r="G15" s="18"/>
      <c r="H15" s="19">
        <f t="shared" ref="H15:L15" si="3">SUM(H16:H19)</f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0</v>
      </c>
      <c r="M15" s="20">
        <v>2531034</v>
      </c>
      <c r="N15" s="20">
        <v>2531034</v>
      </c>
      <c r="O15" s="14"/>
      <c r="P15" s="14"/>
    </row>
    <row r="16" spans="1:16" ht="25.5" x14ac:dyDescent="0.25">
      <c r="E16" s="25" t="s">
        <v>20</v>
      </c>
      <c r="G16" s="16" t="s">
        <v>21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7">
        <v>217686.1</v>
      </c>
      <c r="N16" s="27">
        <f>SUM(H16:M16)</f>
        <v>217686.1</v>
      </c>
    </row>
    <row r="17" spans="1:16" ht="25.5" x14ac:dyDescent="0.25">
      <c r="E17" s="25" t="s">
        <v>22</v>
      </c>
      <c r="G17" s="16" t="s">
        <v>21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7">
        <v>152380.57999999999</v>
      </c>
      <c r="N17" s="27">
        <f>SUM(H17:M17)</f>
        <v>152380.57999999999</v>
      </c>
    </row>
    <row r="18" spans="1:16" ht="25.5" x14ac:dyDescent="0.25">
      <c r="E18" s="25" t="s">
        <v>23</v>
      </c>
      <c r="G18" s="16" t="s">
        <v>21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7">
        <v>152380.57999999999</v>
      </c>
      <c r="N18" s="27">
        <f>SUM(H18:M18)</f>
        <v>152380.57999999999</v>
      </c>
    </row>
    <row r="19" spans="1:16" ht="25.5" x14ac:dyDescent="0.25">
      <c r="E19" s="25" t="s">
        <v>24</v>
      </c>
      <c r="G19" s="16" t="s">
        <v>25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7">
        <v>2008586.75</v>
      </c>
      <c r="N19" s="27">
        <f>SUM(H19:M19)</f>
        <v>2008586.75</v>
      </c>
    </row>
    <row r="20" spans="1:16" ht="6" customHeight="1" x14ac:dyDescent="0.25">
      <c r="E20" s="25"/>
      <c r="H20" s="27"/>
      <c r="I20" s="27"/>
      <c r="J20" s="27"/>
      <c r="K20" s="27"/>
      <c r="L20" s="27"/>
      <c r="M20" s="27"/>
      <c r="N20" s="27"/>
    </row>
    <row r="21" spans="1:16" ht="12.75" customHeight="1" x14ac:dyDescent="0.25">
      <c r="B21" s="23" t="s">
        <v>26</v>
      </c>
      <c r="C21" s="23"/>
      <c r="D21" s="23"/>
      <c r="E21" s="23"/>
      <c r="H21" s="19">
        <f t="shared" ref="H21:N22" si="4">SUM(H22)</f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 t="shared" si="4"/>
        <v>0</v>
      </c>
      <c r="M21" s="20">
        <f t="shared" si="4"/>
        <v>72742056</v>
      </c>
      <c r="N21" s="20">
        <f t="shared" si="4"/>
        <v>72742056</v>
      </c>
    </row>
    <row r="22" spans="1:16" x14ac:dyDescent="0.25">
      <c r="A22" s="14"/>
      <c r="B22" s="14"/>
      <c r="C22" s="23" t="s">
        <v>17</v>
      </c>
      <c r="D22" s="23"/>
      <c r="E22" s="23"/>
      <c r="H22" s="19">
        <f t="shared" si="4"/>
        <v>0</v>
      </c>
      <c r="I22" s="19">
        <f t="shared" si="4"/>
        <v>0</v>
      </c>
      <c r="J22" s="19">
        <f t="shared" si="4"/>
        <v>0</v>
      </c>
      <c r="K22" s="19">
        <f t="shared" si="4"/>
        <v>0</v>
      </c>
      <c r="L22" s="19">
        <f t="shared" si="4"/>
        <v>0</v>
      </c>
      <c r="M22" s="20">
        <f t="shared" si="4"/>
        <v>72742056</v>
      </c>
      <c r="N22" s="20">
        <f t="shared" si="4"/>
        <v>72742056</v>
      </c>
    </row>
    <row r="23" spans="1:16" s="15" customFormat="1" x14ac:dyDescent="0.25">
      <c r="D23" s="13" t="s">
        <v>18</v>
      </c>
      <c r="E23" s="24" t="s">
        <v>27</v>
      </c>
      <c r="G23" s="18"/>
      <c r="H23" s="19">
        <f t="shared" ref="H23:L23" si="5">SUM(H24:H28)</f>
        <v>0</v>
      </c>
      <c r="I23" s="19">
        <f t="shared" si="5"/>
        <v>0</v>
      </c>
      <c r="J23" s="19">
        <f t="shared" si="5"/>
        <v>0</v>
      </c>
      <c r="K23" s="19">
        <f t="shared" si="5"/>
        <v>0</v>
      </c>
      <c r="L23" s="19">
        <f t="shared" si="5"/>
        <v>0</v>
      </c>
      <c r="M23" s="20">
        <v>72742056</v>
      </c>
      <c r="N23" s="20">
        <v>72742056</v>
      </c>
      <c r="O23" s="14"/>
      <c r="P23" s="14"/>
    </row>
    <row r="24" spans="1:16" ht="25.5" x14ac:dyDescent="0.25">
      <c r="E24" s="25" t="s">
        <v>28</v>
      </c>
      <c r="G24" s="16" t="s">
        <v>29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7">
        <v>1879450.39</v>
      </c>
      <c r="N24" s="27">
        <f>SUM(H24:M24)</f>
        <v>1879450.39</v>
      </c>
    </row>
    <row r="25" spans="1:16" x14ac:dyDescent="0.25">
      <c r="E25" s="25" t="s">
        <v>30</v>
      </c>
      <c r="G25" s="16" t="s">
        <v>21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7">
        <v>68289945.689999998</v>
      </c>
      <c r="N25" s="27">
        <f>SUM(H25:M25)</f>
        <v>68289945.689999998</v>
      </c>
    </row>
    <row r="26" spans="1:16" x14ac:dyDescent="0.25">
      <c r="E26" s="25" t="s">
        <v>31</v>
      </c>
      <c r="G26" s="16" t="s">
        <v>32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7">
        <v>2179612.41</v>
      </c>
      <c r="N26" s="27">
        <f>SUM(H26:M26)</f>
        <v>2179612.41</v>
      </c>
    </row>
    <row r="27" spans="1:16" x14ac:dyDescent="0.25">
      <c r="E27" s="25" t="s">
        <v>33</v>
      </c>
      <c r="G27" s="16" t="s">
        <v>34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7">
        <v>332768.40999999997</v>
      </c>
      <c r="N27" s="27">
        <f>SUM(H27:M27)</f>
        <v>332768.40999999997</v>
      </c>
    </row>
    <row r="28" spans="1:16" ht="25.5" x14ac:dyDescent="0.25">
      <c r="E28" s="25" t="s">
        <v>35</v>
      </c>
      <c r="G28" s="16" t="s">
        <v>21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7">
        <v>60278.85</v>
      </c>
      <c r="N28" s="27">
        <f>SUM(H28:M28)</f>
        <v>60278.85</v>
      </c>
    </row>
    <row r="29" spans="1:16" ht="6" customHeight="1" x14ac:dyDescent="0.25">
      <c r="E29" s="25"/>
      <c r="H29" s="27"/>
      <c r="I29" s="27"/>
      <c r="J29" s="27"/>
      <c r="K29" s="27"/>
      <c r="L29" s="27"/>
      <c r="M29" s="27"/>
      <c r="N29" s="27"/>
    </row>
    <row r="30" spans="1:16" x14ac:dyDescent="0.25">
      <c r="B30" s="23" t="s">
        <v>36</v>
      </c>
      <c r="C30" s="23"/>
      <c r="D30" s="23"/>
      <c r="E30" s="23"/>
      <c r="H30" s="19">
        <f t="shared" ref="H30:L31" si="6">SUM(H31)</f>
        <v>0</v>
      </c>
      <c r="I30" s="19">
        <f t="shared" si="6"/>
        <v>0</v>
      </c>
      <c r="J30" s="19">
        <f t="shared" si="6"/>
        <v>0</v>
      </c>
      <c r="K30" s="19">
        <f t="shared" si="6"/>
        <v>0</v>
      </c>
      <c r="L30" s="19">
        <f t="shared" si="6"/>
        <v>0</v>
      </c>
      <c r="M30" s="20">
        <f>SUM(M31)</f>
        <v>3359546</v>
      </c>
      <c r="N30" s="20">
        <f>SUM(N31)</f>
        <v>3359546</v>
      </c>
    </row>
    <row r="31" spans="1:16" x14ac:dyDescent="0.25">
      <c r="C31" s="23" t="s">
        <v>37</v>
      </c>
      <c r="D31" s="23"/>
      <c r="E31" s="23"/>
      <c r="H31" s="19">
        <f t="shared" si="6"/>
        <v>0</v>
      </c>
      <c r="I31" s="19">
        <f t="shared" si="6"/>
        <v>0</v>
      </c>
      <c r="J31" s="19">
        <f t="shared" si="6"/>
        <v>0</v>
      </c>
      <c r="K31" s="19">
        <f t="shared" si="6"/>
        <v>0</v>
      </c>
      <c r="L31" s="19">
        <f t="shared" si="6"/>
        <v>0</v>
      </c>
      <c r="M31" s="20">
        <f>SUM(M32)</f>
        <v>3359546</v>
      </c>
      <c r="N31" s="20">
        <f>SUM(N32)</f>
        <v>3359546</v>
      </c>
    </row>
    <row r="32" spans="1:16" x14ac:dyDescent="0.25">
      <c r="D32" s="13" t="s">
        <v>18</v>
      </c>
      <c r="E32" s="24" t="s">
        <v>38</v>
      </c>
      <c r="H32" s="19">
        <f t="shared" ref="H32:L32" si="7">SUM(H33:H36)</f>
        <v>0</v>
      </c>
      <c r="I32" s="19">
        <f t="shared" si="7"/>
        <v>0</v>
      </c>
      <c r="J32" s="19">
        <f t="shared" si="7"/>
        <v>0</v>
      </c>
      <c r="K32" s="19">
        <f t="shared" si="7"/>
        <v>0</v>
      </c>
      <c r="L32" s="19">
        <f t="shared" si="7"/>
        <v>0</v>
      </c>
      <c r="M32" s="20">
        <v>3359546</v>
      </c>
      <c r="N32" s="20">
        <v>3359546</v>
      </c>
    </row>
    <row r="33" spans="1:16" ht="25.5" x14ac:dyDescent="0.25">
      <c r="E33" s="25" t="s">
        <v>39</v>
      </c>
      <c r="G33" s="16" t="s">
        <v>40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7">
        <v>1697040.8</v>
      </c>
      <c r="N33" s="27">
        <f t="shared" ref="N33:N36" si="8">SUM(H33:M33)</f>
        <v>1697040.8</v>
      </c>
    </row>
    <row r="34" spans="1:16" ht="25.5" x14ac:dyDescent="0.25">
      <c r="E34" s="25" t="s">
        <v>41</v>
      </c>
      <c r="G34" s="16" t="s">
        <v>40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7">
        <v>544236.32999999996</v>
      </c>
      <c r="N34" s="27">
        <f t="shared" si="8"/>
        <v>544236.32999999996</v>
      </c>
    </row>
    <row r="35" spans="1:16" ht="25.5" x14ac:dyDescent="0.25">
      <c r="E35" s="25" t="s">
        <v>42</v>
      </c>
      <c r="G35" s="16" t="s">
        <v>40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7">
        <v>1064680</v>
      </c>
      <c r="N35" s="27">
        <f t="shared" si="8"/>
        <v>1064680</v>
      </c>
    </row>
    <row r="36" spans="1:16" x14ac:dyDescent="0.25">
      <c r="E36" s="25" t="s">
        <v>43</v>
      </c>
      <c r="G36" s="16" t="s">
        <v>32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7">
        <v>53588.85</v>
      </c>
      <c r="N36" s="27">
        <f t="shared" si="8"/>
        <v>53588.85</v>
      </c>
    </row>
    <row r="37" spans="1:16" s="15" customFormat="1" ht="6" customHeight="1" x14ac:dyDescent="0.25">
      <c r="A37" s="13"/>
      <c r="B37" s="13"/>
      <c r="C37" s="13"/>
      <c r="D37" s="13"/>
      <c r="E37" s="25"/>
      <c r="G37" s="16"/>
      <c r="H37" s="27"/>
      <c r="I37" s="27"/>
      <c r="J37" s="27"/>
      <c r="K37" s="27"/>
      <c r="L37" s="27"/>
      <c r="M37" s="27"/>
      <c r="N37" s="27"/>
      <c r="O37" s="14"/>
      <c r="P37" s="14"/>
    </row>
    <row r="38" spans="1:16" s="15" customFormat="1" ht="12.75" customHeight="1" x14ac:dyDescent="0.25">
      <c r="A38" s="13"/>
      <c r="B38" s="23" t="s">
        <v>44</v>
      </c>
      <c r="C38" s="23"/>
      <c r="D38" s="23"/>
      <c r="E38" s="23"/>
      <c r="G38" s="16"/>
      <c r="H38" s="19">
        <f t="shared" ref="H38:N39" si="9">SUM(H39)</f>
        <v>0</v>
      </c>
      <c r="I38" s="20">
        <f t="shared" si="9"/>
        <v>44537864</v>
      </c>
      <c r="J38" s="19">
        <f t="shared" si="9"/>
        <v>0</v>
      </c>
      <c r="K38" s="19">
        <f t="shared" si="9"/>
        <v>0</v>
      </c>
      <c r="L38" s="19">
        <f t="shared" si="9"/>
        <v>0</v>
      </c>
      <c r="M38" s="19">
        <f t="shared" si="9"/>
        <v>0</v>
      </c>
      <c r="N38" s="20">
        <f t="shared" si="9"/>
        <v>44537864</v>
      </c>
      <c r="O38" s="14"/>
      <c r="P38" s="14"/>
    </row>
    <row r="39" spans="1:16" s="15" customFormat="1" x14ac:dyDescent="0.25">
      <c r="A39" s="13"/>
      <c r="B39" s="13"/>
      <c r="C39" s="23" t="s">
        <v>37</v>
      </c>
      <c r="D39" s="23"/>
      <c r="E39" s="23"/>
      <c r="G39" s="16"/>
      <c r="H39" s="19">
        <f>SUM(H40)</f>
        <v>0</v>
      </c>
      <c r="I39" s="20">
        <f t="shared" si="9"/>
        <v>44537864</v>
      </c>
      <c r="J39" s="19">
        <f t="shared" si="9"/>
        <v>0</v>
      </c>
      <c r="K39" s="19">
        <f t="shared" si="9"/>
        <v>0</v>
      </c>
      <c r="L39" s="19">
        <f t="shared" si="9"/>
        <v>0</v>
      </c>
      <c r="M39" s="19">
        <f t="shared" si="9"/>
        <v>0</v>
      </c>
      <c r="N39" s="20">
        <f t="shared" si="9"/>
        <v>44537864</v>
      </c>
      <c r="O39" s="14"/>
      <c r="P39" s="14"/>
    </row>
    <row r="40" spans="1:16" s="15" customFormat="1" x14ac:dyDescent="0.25">
      <c r="A40" s="13"/>
      <c r="B40" s="13"/>
      <c r="C40" s="13"/>
      <c r="D40" s="13" t="s">
        <v>18</v>
      </c>
      <c r="E40" s="24" t="s">
        <v>45</v>
      </c>
      <c r="G40" s="16"/>
      <c r="H40" s="19">
        <f t="shared" ref="H40:M40" si="10">SUM(H41:H45)</f>
        <v>0</v>
      </c>
      <c r="I40" s="20">
        <v>44537864</v>
      </c>
      <c r="J40" s="19">
        <f t="shared" si="10"/>
        <v>0</v>
      </c>
      <c r="K40" s="19">
        <f t="shared" si="10"/>
        <v>0</v>
      </c>
      <c r="L40" s="19">
        <f t="shared" si="10"/>
        <v>0</v>
      </c>
      <c r="M40" s="19">
        <f t="shared" si="10"/>
        <v>0</v>
      </c>
      <c r="N40" s="20">
        <v>44537864</v>
      </c>
      <c r="O40" s="14"/>
      <c r="P40" s="14"/>
    </row>
    <row r="41" spans="1:16" s="15" customFormat="1" ht="25.5" x14ac:dyDescent="0.25">
      <c r="A41" s="13"/>
      <c r="B41" s="13"/>
      <c r="C41" s="13"/>
      <c r="D41" s="13"/>
      <c r="E41" s="25" t="s">
        <v>46</v>
      </c>
      <c r="G41" s="16" t="s">
        <v>34</v>
      </c>
      <c r="H41" s="26">
        <v>0</v>
      </c>
      <c r="I41" s="27">
        <v>4036876.33</v>
      </c>
      <c r="J41" s="26">
        <v>0</v>
      </c>
      <c r="K41" s="26">
        <v>0</v>
      </c>
      <c r="L41" s="26">
        <v>0</v>
      </c>
      <c r="M41" s="26">
        <v>0</v>
      </c>
      <c r="N41" s="27">
        <f t="shared" ref="N41:N45" si="11">SUM(H41:M41)</f>
        <v>4036876.33</v>
      </c>
      <c r="O41" s="14"/>
      <c r="P41" s="14"/>
    </row>
    <row r="42" spans="1:16" s="15" customFormat="1" x14ac:dyDescent="0.25">
      <c r="A42" s="13"/>
      <c r="B42" s="13"/>
      <c r="C42" s="13"/>
      <c r="D42" s="13"/>
      <c r="E42" s="25" t="s">
        <v>47</v>
      </c>
      <c r="G42" s="16" t="s">
        <v>34</v>
      </c>
      <c r="H42" s="26">
        <v>0</v>
      </c>
      <c r="I42" s="27">
        <v>5684291.6799999997</v>
      </c>
      <c r="J42" s="26">
        <v>0</v>
      </c>
      <c r="K42" s="26">
        <v>0</v>
      </c>
      <c r="L42" s="26">
        <v>0</v>
      </c>
      <c r="M42" s="26">
        <v>0</v>
      </c>
      <c r="N42" s="27">
        <f t="shared" si="11"/>
        <v>5684291.6799999997</v>
      </c>
      <c r="O42" s="14"/>
      <c r="P42" s="14"/>
    </row>
    <row r="43" spans="1:16" s="15" customFormat="1" ht="38.25" x14ac:dyDescent="0.25">
      <c r="A43" s="28"/>
      <c r="B43" s="28"/>
      <c r="C43" s="28"/>
      <c r="D43" s="28"/>
      <c r="E43" s="25" t="s">
        <v>48</v>
      </c>
      <c r="G43" s="16" t="s">
        <v>49</v>
      </c>
      <c r="H43" s="26">
        <v>0</v>
      </c>
      <c r="I43" s="27">
        <v>20111849.440000001</v>
      </c>
      <c r="J43" s="26">
        <v>0</v>
      </c>
      <c r="K43" s="26">
        <v>0</v>
      </c>
      <c r="L43" s="26">
        <v>0</v>
      </c>
      <c r="M43" s="26">
        <v>0</v>
      </c>
      <c r="N43" s="27">
        <f t="shared" si="11"/>
        <v>20111849.440000001</v>
      </c>
      <c r="O43" s="14"/>
      <c r="P43" s="14"/>
    </row>
    <row r="44" spans="1:16" s="15" customFormat="1" ht="25.5" x14ac:dyDescent="0.25">
      <c r="A44" s="28"/>
      <c r="B44" s="28"/>
      <c r="C44" s="28"/>
      <c r="D44" s="28"/>
      <c r="E44" s="25" t="s">
        <v>50</v>
      </c>
      <c r="G44" s="16" t="s">
        <v>51</v>
      </c>
      <c r="H44" s="26">
        <v>0</v>
      </c>
      <c r="I44" s="27">
        <v>8678811.0199999996</v>
      </c>
      <c r="J44" s="26">
        <v>0</v>
      </c>
      <c r="K44" s="26">
        <v>0</v>
      </c>
      <c r="L44" s="26">
        <v>0</v>
      </c>
      <c r="M44" s="26">
        <v>0</v>
      </c>
      <c r="N44" s="27">
        <f t="shared" si="11"/>
        <v>8678811.0199999996</v>
      </c>
      <c r="O44" s="14"/>
      <c r="P44" s="14"/>
    </row>
    <row r="45" spans="1:16" x14ac:dyDescent="0.25">
      <c r="A45" s="28"/>
      <c r="B45" s="28"/>
      <c r="C45" s="28"/>
      <c r="D45" s="28"/>
      <c r="E45" s="25" t="s">
        <v>52</v>
      </c>
      <c r="G45" s="16" t="s">
        <v>53</v>
      </c>
      <c r="H45" s="26">
        <v>0</v>
      </c>
      <c r="I45" s="27">
        <v>6026035.8899999997</v>
      </c>
      <c r="J45" s="26">
        <v>0</v>
      </c>
      <c r="K45" s="26">
        <v>0</v>
      </c>
      <c r="L45" s="26">
        <v>0</v>
      </c>
      <c r="M45" s="26">
        <v>0</v>
      </c>
      <c r="N45" s="27">
        <f t="shared" si="11"/>
        <v>6026035.8899999997</v>
      </c>
    </row>
    <row r="46" spans="1:16" s="15" customFormat="1" ht="2.1" customHeight="1" x14ac:dyDescent="0.25">
      <c r="A46" s="29"/>
      <c r="B46" s="29"/>
      <c r="C46" s="29"/>
      <c r="D46" s="29"/>
      <c r="E46" s="30"/>
      <c r="F46" s="31"/>
      <c r="G46" s="32"/>
      <c r="H46" s="30"/>
      <c r="I46" s="30"/>
      <c r="J46" s="30"/>
      <c r="K46" s="30"/>
      <c r="L46" s="30"/>
      <c r="M46" s="30"/>
      <c r="N46" s="30"/>
      <c r="O46" s="14"/>
      <c r="P46" s="14"/>
    </row>
    <row r="47" spans="1:16" s="15" customFormat="1" x14ac:dyDescent="0.25">
      <c r="A47" s="33" t="s">
        <v>54</v>
      </c>
      <c r="B47" s="33"/>
      <c r="C47" s="33"/>
      <c r="D47" s="33"/>
      <c r="E47" s="34"/>
      <c r="G47" s="16"/>
      <c r="H47" s="14"/>
      <c r="I47" s="14"/>
      <c r="J47" s="14"/>
      <c r="K47" s="14"/>
      <c r="L47" s="14"/>
      <c r="M47" s="14"/>
      <c r="N47" s="14"/>
      <c r="O47" s="14"/>
      <c r="P47" s="14"/>
    </row>
  </sheetData>
  <mergeCells count="19">
    <mergeCell ref="B30:E30"/>
    <mergeCell ref="C31:E31"/>
    <mergeCell ref="B38:E38"/>
    <mergeCell ref="C39:E39"/>
    <mergeCell ref="A47:E47"/>
    <mergeCell ref="A9:E9"/>
    <mergeCell ref="A11:E11"/>
    <mergeCell ref="B13:E13"/>
    <mergeCell ref="C14:E14"/>
    <mergeCell ref="B21:E21"/>
    <mergeCell ref="C22:E22"/>
    <mergeCell ref="A1:N1"/>
    <mergeCell ref="A2:N2"/>
    <mergeCell ref="A3:N3"/>
    <mergeCell ref="A4:N4"/>
    <mergeCell ref="A5:N5"/>
    <mergeCell ref="A6:E7"/>
    <mergeCell ref="F6:G7"/>
    <mergeCell ref="H6:N6"/>
  </mergeCells>
  <printOptions horizontalCentered="1"/>
  <pageMargins left="0.39370078740157483" right="0.39370078740157483" top="0.59055118110236227" bottom="0.59055118110236227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Poder Ejecutivo</vt:lpstr>
      <vt:lpstr>'20 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2021-08-17T01:17:28Z</dcterms:created>
  <dcterms:modified xsi:type="dcterms:W3CDTF">2021-08-17T01:17:29Z</dcterms:modified>
</cp:coreProperties>
</file>