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F43" i="1"/>
  <c r="E43" i="1"/>
  <c r="E41" i="1"/>
  <c r="F41" i="1" s="1"/>
  <c r="F39" i="1"/>
  <c r="E39" i="1"/>
  <c r="E37" i="1"/>
  <c r="F37" i="1" s="1"/>
  <c r="F35" i="1"/>
  <c r="E35" i="1"/>
  <c r="E33" i="1"/>
  <c r="F33" i="1" s="1"/>
  <c r="F31" i="1"/>
  <c r="E31" i="1"/>
  <c r="E29" i="1"/>
  <c r="F29" i="1" s="1"/>
  <c r="E27" i="1"/>
  <c r="D27" i="1"/>
  <c r="C27" i="1"/>
  <c r="B27" i="1"/>
  <c r="F24" i="1"/>
  <c r="E24" i="1"/>
  <c r="E22" i="1"/>
  <c r="F22" i="1" s="1"/>
  <c r="F20" i="1"/>
  <c r="E20" i="1"/>
  <c r="E18" i="1"/>
  <c r="F18" i="1" s="1"/>
  <c r="F16" i="1"/>
  <c r="E16" i="1"/>
  <c r="E14" i="1"/>
  <c r="F14" i="1" s="1"/>
  <c r="F12" i="1"/>
  <c r="E12" i="1"/>
  <c r="D10" i="1"/>
  <c r="D8" i="1" s="1"/>
  <c r="C10" i="1"/>
  <c r="B10" i="1"/>
  <c r="C8" i="1"/>
  <c r="B8" i="1"/>
  <c r="F10" i="1" l="1"/>
  <c r="F27" i="1"/>
  <c r="E10" i="1"/>
  <c r="E8" i="1" s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<sst xmlns="http://schemas.openxmlformats.org/spreadsheetml/2006/main" count="31" uniqueCount="31">
  <si>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</si>
  <si>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ÓRGANOS AUTÓNOMOS</t>
  </si>
  <si>
    <t xml:space="preserve">ESTADO ANALÍTICO DEL ACTIVO CONSOLIDADO </t>
  </si>
  <si>
    <t>DEL 1 DE ENERO AL 30 DE JUNIO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</si>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</sst>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H106"/>
  <sheetViews>
    <sheetView showGridLines="0" tabSelected="1" topLeftCell="A26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7.7109375" style="3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5174085707</v>
      </c>
      <c r="C8" s="17">
        <f>SUM(C10+C27)</f>
        <v>63015506255</v>
      </c>
      <c r="D8" s="17">
        <f>SUM(D10+D27)</f>
        <v>62665067640</v>
      </c>
      <c r="E8" s="16">
        <f>SUM(E10+E27)</f>
        <v>5524524322</v>
      </c>
      <c r="F8" s="16">
        <f>SUM(E8-B8)</f>
        <v>350438615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1001532958</v>
      </c>
      <c r="C10" s="21">
        <f>SUM(C12:C24)</f>
        <v>62455940777</v>
      </c>
      <c r="D10" s="21">
        <f>SUM(D12:D24)</f>
        <v>62158569633</v>
      </c>
      <c r="E10" s="20">
        <f>SUM(E12:E24)</f>
        <v>1298904102</v>
      </c>
      <c r="F10" s="20">
        <f>SUM(F12:F24)</f>
        <v>297371144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986953251</v>
      </c>
      <c r="C12" s="24">
        <v>61759459018</v>
      </c>
      <c r="D12" s="24">
        <v>61626642424</v>
      </c>
      <c r="E12" s="23">
        <f>SUM(B12+C12-D12)</f>
        <v>1119769845</v>
      </c>
      <c r="F12" s="23">
        <f>SUM(E12-B12)</f>
        <v>132816594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13900197</v>
      </c>
      <c r="C14" s="23">
        <v>683683687</v>
      </c>
      <c r="D14" s="23">
        <v>531750362</v>
      </c>
      <c r="E14" s="23">
        <f>SUM(B14+C14-D14)</f>
        <v>165833522</v>
      </c>
      <c r="F14" s="23">
        <f>SUM(E14-B14)</f>
        <v>151933325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12798072</v>
      </c>
      <c r="D16" s="23">
        <v>176847</v>
      </c>
      <c r="E16" s="23">
        <f>SUM(B16+C16-D16)</f>
        <v>12621225</v>
      </c>
      <c r="F16" s="23">
        <f>SUM(E16-B16)</f>
        <v>12621225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679510</v>
      </c>
      <c r="C18" s="23">
        <v>0</v>
      </c>
      <c r="D18" s="23"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0</v>
      </c>
      <c r="C20" s="23">
        <v>0</v>
      </c>
      <c r="D20" s="23">
        <v>0</v>
      </c>
      <c r="E20" s="23">
        <f>SUM(B20+C20-D20)</f>
        <v>0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4172552749</v>
      </c>
      <c r="C27" s="20">
        <f>SUM(C29:C45)</f>
        <v>559565478</v>
      </c>
      <c r="D27" s="20">
        <f>SUM(D29:D45)</f>
        <v>506498007</v>
      </c>
      <c r="E27" s="20">
        <f>SUM(E29:E45)</f>
        <v>4225620220</v>
      </c>
      <c r="F27" s="20">
        <f>SUM(F29:F45)</f>
        <v>53067471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9771893</v>
      </c>
      <c r="C29" s="23">
        <v>129266</v>
      </c>
      <c r="D29" s="23">
        <v>1567529</v>
      </c>
      <c r="E29" s="23">
        <f>SUM(B29+C29-D29)</f>
        <v>8333630</v>
      </c>
      <c r="F29" s="23">
        <f>SUM(E29-B29)</f>
        <v>-1438263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104834891</v>
      </c>
      <c r="C31" s="23">
        <v>265994</v>
      </c>
      <c r="D31" s="23">
        <v>90355</v>
      </c>
      <c r="E31" s="23">
        <f>SUM(B31+C31-D31)</f>
        <v>105010530</v>
      </c>
      <c r="F31" s="23">
        <f>SUM(E31-B31)</f>
        <v>175639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2035597871</v>
      </c>
      <c r="C33" s="23">
        <v>76868105</v>
      </c>
      <c r="D33" s="23">
        <v>62774721</v>
      </c>
      <c r="E33" s="23">
        <f>SUM(B33+C33-D33)</f>
        <v>2049691255</v>
      </c>
      <c r="F33" s="23">
        <f>SUM(E33-B33)</f>
        <v>14093384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1497116385</v>
      </c>
      <c r="C35" s="23">
        <v>34606561</v>
      </c>
      <c r="D35" s="23">
        <v>38583809</v>
      </c>
      <c r="E35" s="23">
        <f>SUM(B35+C35-D35)</f>
        <v>1493139137</v>
      </c>
      <c r="F35" s="23">
        <f>SUM(E35-B35)</f>
        <v>-3977248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83076068</v>
      </c>
      <c r="C37" s="23">
        <v>1373891</v>
      </c>
      <c r="D37" s="23">
        <v>1342027</v>
      </c>
      <c r="E37" s="23">
        <f t="shared" ref="E37" si="0">SUM(B37+C37-D37)</f>
        <v>83107932</v>
      </c>
      <c r="F37" s="23">
        <f>SUM(E37-B37)</f>
        <v>31864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-11358013</v>
      </c>
      <c r="C39" s="23">
        <v>29770</v>
      </c>
      <c r="D39" s="23">
        <v>0</v>
      </c>
      <c r="E39" s="23">
        <f>SUM(B39+C39-D39)</f>
        <v>-11328243</v>
      </c>
      <c r="F39" s="23">
        <f>SUM(E39-B39)</f>
        <v>29770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453342119</v>
      </c>
      <c r="C41" s="23">
        <v>446291891</v>
      </c>
      <c r="D41" s="23">
        <v>402139566</v>
      </c>
      <c r="E41" s="23">
        <f>SUM(B41+C41-D41)</f>
        <v>497494444</v>
      </c>
      <c r="F41" s="23">
        <f>SUM(E41-B41)</f>
        <v>44152325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171535</v>
      </c>
      <c r="C45" s="23">
        <v>0</v>
      </c>
      <c r="D45" s="23">
        <v>0</v>
      </c>
      <c r="E45" s="23">
        <f>SUM(B45+C45-D45)</f>
        <v>171535</v>
      </c>
      <c r="F45" s="23">
        <f>SUM(E45-B45)</f>
        <v>0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2021-08-26T18:34:07Z</dcterms:created>
  <dcterms:modified xsi:type="dcterms:W3CDTF">2021-08-26T18:34:08Z</dcterms:modified>
</cp:coreProperties>
</file>