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63" i="1" s="1"/>
  <c r="D64" i="1"/>
  <c r="D63" i="1"/>
  <c r="F58" i="1"/>
  <c r="D58" i="1"/>
  <c r="F56" i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D9" i="1"/>
  <c r="D40" i="1" s="1"/>
  <c r="D72" i="1" s="1"/>
  <c r="F70" i="1" l="1"/>
  <c r="F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<sst xmlns="http://schemas.openxmlformats.org/spreadsheetml/2006/main" count="64" uniqueCount="56">
  <si>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</si>
  <si>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ÓRGANOS AUTÓNOMOS</t>
  </si>
  <si>
    <t>ESTADO DE FLUJOS DE EFECTIVO CONSOLIDADO</t>
  </si>
  <si>
    <t>DEL 1 DE ENERO AL 30 DE JUNIO DE 2021</t>
  </si>
  <si>
    <t>( Pesos )</t>
  </si>
  <si>
    <t>CONCEPTO</t>
  </si>
  <si>
    <t>JUN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</si>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</sst>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6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horizontal="right"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horizontal="right"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horizontal="right"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horizontal="right"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</cellXfs>
  <cellStyles count="4">
    <cellStyle name="Normal" xfId="0" builtinId="0"/>
    <cellStyle name="Normal 17" xfId="3"/>
    <cellStyle name="Normal 2 2" xfId="2"/>
    <cellStyle name="Normal 3 2 2 2 3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79"/>
  <sheetViews>
    <sheetView showGridLines="0" tabSelected="1" topLeftCell="A5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4.85546875" style="3" customWidth="1"/>
    <col min="4" max="4" width="23.7109375" style="3" customWidth="1"/>
    <col min="5" max="5" width="1.7109375" style="3" customWidth="1"/>
    <col min="6" max="6" width="23.7109375" style="3" customWidth="1"/>
    <col min="7" max="7" width="1.7109375" style="3" customWidth="1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2526166498</v>
      </c>
      <c r="E9" s="20"/>
      <c r="F9" s="20">
        <f>SUM(F10:F20)</f>
        <v>5064858670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66006371</v>
      </c>
      <c r="E16" s="22"/>
      <c r="F16" s="22">
        <v>157252846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2456397408</v>
      </c>
      <c r="E19" s="24"/>
      <c r="F19" s="24">
        <v>4895112808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3762719</v>
      </c>
      <c r="E20" s="26"/>
      <c r="F20" s="26">
        <v>12493016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2154756045</v>
      </c>
      <c r="E22" s="20"/>
      <c r="F22" s="20">
        <f>SUM(F23:F38)</f>
        <v>5019999940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1433169600</v>
      </c>
      <c r="E23" s="24"/>
      <c r="F23" s="24">
        <v>3225569524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176547683</v>
      </c>
      <c r="E24" s="24"/>
      <c r="F24" s="24">
        <v>140574027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344686588</v>
      </c>
      <c r="E25" s="24"/>
      <c r="F25" s="24">
        <v>1452874663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15000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19622782</v>
      </c>
      <c r="E28" s="26"/>
      <c r="F28" s="26">
        <v>28184129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166141897</v>
      </c>
      <c r="E29" s="26"/>
      <c r="F29" s="26">
        <v>152331894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14572495</v>
      </c>
      <c r="E38" s="26"/>
      <c r="F38" s="26">
        <v>20465703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371410453</v>
      </c>
      <c r="E40" s="20"/>
      <c r="F40" s="20">
        <f>SUM(F9-F22)</f>
        <v>44858730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184123482</v>
      </c>
      <c r="E43" s="20"/>
      <c r="F43" s="20">
        <f>SUM(F44:F46)</f>
        <v>620329757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44146610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7396729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132580143</v>
      </c>
      <c r="E46" s="26"/>
      <c r="F46" s="26">
        <v>620329757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316934585</v>
      </c>
      <c r="E48" s="20"/>
      <c r="F48" s="20">
        <f>SUM(F49:F51)</f>
        <v>2319299054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58239994</v>
      </c>
      <c r="E49" s="26"/>
      <c r="F49" s="26">
        <v>1513166412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3419481</v>
      </c>
      <c r="E50" s="26"/>
      <c r="F50" s="26">
        <v>590947032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255275110</v>
      </c>
      <c r="E51" s="26"/>
      <c r="F51" s="26">
        <v>215185610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-132811103</v>
      </c>
      <c r="E53" s="20"/>
      <c r="F53" s="20">
        <f>SUM(F43-F48)</f>
        <v>-1698969297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144284174</v>
      </c>
      <c r="E56" s="20"/>
      <c r="F56" s="20">
        <f>SUM(F59:F61)</f>
        <v>2377990924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144284174</v>
      </c>
      <c r="E61" s="26"/>
      <c r="F61" s="26">
        <v>2377990924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250066930</v>
      </c>
      <c r="E63" s="20"/>
      <c r="F63" s="20">
        <f>F64+F68</f>
        <v>4558427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8" s="2" customFormat="1" ht="1.5" customHeight="1" x14ac:dyDescent="0.2">
      <c r="A65" s="41"/>
      <c r="B65" s="41"/>
      <c r="C65" s="41"/>
      <c r="D65" s="20"/>
      <c r="E65" s="20"/>
      <c r="F65" s="20"/>
      <c r="G65" s="19"/>
    </row>
    <row r="66" spans="1:8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8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8" s="2" customFormat="1" ht="12.75" x14ac:dyDescent="0.2">
      <c r="A68" s="41"/>
      <c r="B68" s="41"/>
      <c r="C68" s="41" t="s">
        <v>50</v>
      </c>
      <c r="D68" s="26">
        <v>250066930</v>
      </c>
      <c r="E68" s="26"/>
      <c r="F68" s="26">
        <v>4558427</v>
      </c>
      <c r="G68" s="19"/>
    </row>
    <row r="69" spans="1:8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8" s="3" customFormat="1" x14ac:dyDescent="0.25">
      <c r="A70" s="35" t="s">
        <v>51</v>
      </c>
      <c r="B70" s="29"/>
      <c r="C70" s="29"/>
      <c r="D70" s="20">
        <f>D56-D63</f>
        <v>-105782756</v>
      </c>
      <c r="E70" s="20"/>
      <c r="F70" s="20">
        <f>F56-F63</f>
        <v>2373432497</v>
      </c>
      <c r="G70" s="15"/>
      <c r="H70" s="2"/>
    </row>
    <row r="71" spans="1:8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8" s="3" customFormat="1" x14ac:dyDescent="0.25">
      <c r="A72" s="35" t="s">
        <v>52</v>
      </c>
      <c r="B72" s="29"/>
      <c r="C72" s="29"/>
      <c r="D72" s="47">
        <f>D40+D53+D70</f>
        <v>132816594</v>
      </c>
      <c r="E72" s="20"/>
      <c r="F72" s="47">
        <f>F40+F53+F70</f>
        <v>719321930</v>
      </c>
      <c r="G72" s="15"/>
      <c r="H72" s="2"/>
    </row>
    <row r="73" spans="1:8" s="2" customFormat="1" x14ac:dyDescent="0.2">
      <c r="A73" s="35" t="s">
        <v>53</v>
      </c>
      <c r="B73" s="29"/>
      <c r="C73" s="29"/>
      <c r="D73" s="20">
        <v>986953251</v>
      </c>
      <c r="E73" s="20"/>
      <c r="F73" s="20">
        <v>267631321</v>
      </c>
      <c r="G73" s="19"/>
    </row>
    <row r="74" spans="1:8" s="2" customFormat="1" x14ac:dyDescent="0.2">
      <c r="A74" s="35" t="s">
        <v>54</v>
      </c>
      <c r="B74" s="29"/>
      <c r="C74" s="29"/>
      <c r="D74" s="20">
        <v>1119769845</v>
      </c>
      <c r="E74" s="20"/>
      <c r="F74" s="20">
        <v>986953251</v>
      </c>
      <c r="G74" s="19"/>
    </row>
    <row r="75" spans="1:8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8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8" x14ac:dyDescent="0.25">
      <c r="A77" s="53"/>
      <c r="B77" s="53"/>
      <c r="C77" s="53"/>
      <c r="D77" s="54"/>
      <c r="E77" s="54"/>
      <c r="F77" s="54"/>
    </row>
    <row r="78" spans="1:8" x14ac:dyDescent="0.25">
      <c r="D78" s="55"/>
      <c r="E78" s="55"/>
      <c r="F78" s="55"/>
    </row>
    <row r="79" spans="1:8" x14ac:dyDescent="0.25">
      <c r="D79" s="54"/>
      <c r="E79" s="54"/>
      <c r="F79" s="54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2021-08-26T18:34:07Z</dcterms:created>
  <dcterms:modified xsi:type="dcterms:W3CDTF">2021-08-26T18:34:07Z</dcterms:modified>
</cp:coreProperties>
</file>