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3831549B-3D6D-4D79-81B0-03898FB23728}" xr6:coauthVersionLast="47" xr6:coauthVersionMax="47" xr10:uidLastSave="{00000000-0000-0000-0000-000000000000}"/>
  <bookViews>
    <workbookView xWindow="-120" yWindow="-120" windowWidth="20730" windowHeight="11160" xr2:uid="{A20CAEFB-4B44-44F9-894B-38E67628817A}"/>
  </bookViews>
  <sheets>
    <sheet name="5 EF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D79" i="1"/>
  <c r="F64" i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F81" i="1" s="1"/>
  <c r="D9" i="1"/>
  <c r="D40" i="1" s="1"/>
  <c r="D72" i="1" l="1"/>
  <c r="D81" i="1" s="1"/>
</calcChain>
</file>

<file path=xl/sharedStrings.xml><?xml version="1.0" encoding="utf-8"?>
<sst xmlns="http://schemas.openxmlformats.org/spreadsheetml/2006/main" count="66" uniqueCount="58">
  <si>
    <t>GOBIERNO CONSTITUCIONAL DEL ESTADO DE CHIAPAS</t>
  </si>
  <si>
    <t>GOBIERNO ESTATAL</t>
  </si>
  <si>
    <t>ESTADO DE FLUJOS DE EFECTIVO CONSOLIDADO</t>
  </si>
  <si>
    <t>DEL 1 DE ENERO AL 30 DE JUNIO DE 2021</t>
  </si>
  <si>
    <t>( Pesos )</t>
  </si>
  <si>
    <t>CONCEPTO</t>
  </si>
  <si>
    <t>JUN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</si>
  <si>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</si>
  <si>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</si>
  <si>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</si>
  <si>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</si>
  <si>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</si>
  <si>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</si>
  <si>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</si>
  <si>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</si>
  <si>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</si>
  <si>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</si>
  <si>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</si>
  <si>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</si>
  <si>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</si>
  <si>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</si>
  <si>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</si>
  <si>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</si>
  <si>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</si>
  <si>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</si>
  <si>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</si>
  <si>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</si>
  <si>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</si>
  <si>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</si>
  <si>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</si>
  <si>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</si>
  <si>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</si>
  <si>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</si>
  <si>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</si>
  <si>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</si>
  <si>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</si>
  <si>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</si>
  <si>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</si>
  <si>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</si>
  <si>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</si>
  <si>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</si>
  <si>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</si>
  <si>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</si>
  <si>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</si>
  <si>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</si>
  <si>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</si>
  <si>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</si>
  <si>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</si>
  <si>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</si>
  <si>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</si>
  <si>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</si>
  <si>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</si>
  <si>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</si>
  <si>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</si>
  <si>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</si>
  <si>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</si>
  <si>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Comprobación</t>
  </si>
  <si>
    <t>Dfierencia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</si>
</sst>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48">
    <xf numFmtId="0" fontId="0" fillId="0" borderId="0" xfId="0"/>
    <xf numFmtId="0" fontId="3" fillId="2" borderId="0" xfId="1" applyFont="1" applyFill="1" applyAlignment="1">
      <alignment horizontal="center" wrapText="1"/>
    </xf>
    <xf numFmtId="0" fontId="4" fillId="0" borderId="0" xfId="1" applyFont="1"/>
    <xf numFmtId="0" fontId="1" fillId="0" borderId="0" xfId="1"/>
    <xf numFmtId="0" fontId="3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3" fontId="11" fillId="0" borderId="0" xfId="1" applyNumberFormat="1" applyFont="1" applyAlignment="1">
      <alignment vertical="top"/>
    </xf>
    <xf numFmtId="0" fontId="4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12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2" fillId="0" borderId="0" xfId="1" applyFont="1" applyAlignment="1">
      <alignment horizontal="justify" vertical="top" wrapText="1"/>
    </xf>
    <xf numFmtId="164" fontId="12" fillId="0" borderId="0" xfId="1" applyNumberFormat="1" applyFont="1" applyAlignment="1">
      <alignment vertical="top"/>
    </xf>
    <xf numFmtId="0" fontId="13" fillId="0" borderId="0" xfId="1" applyFont="1" applyAlignment="1">
      <alignment vertical="top"/>
    </xf>
    <xf numFmtId="0" fontId="13" fillId="0" borderId="0" xfId="1" applyFont="1"/>
    <xf numFmtId="0" fontId="11" fillId="0" borderId="0" xfId="1" applyFont="1" applyAlignment="1">
      <alignment vertical="top"/>
    </xf>
    <xf numFmtId="0" fontId="14" fillId="0" borderId="0" xfId="2" applyFont="1" applyAlignment="1">
      <alignment vertical="top"/>
    </xf>
    <xf numFmtId="0" fontId="15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0" fillId="0" borderId="0" xfId="1" applyFont="1"/>
    <xf numFmtId="0" fontId="16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0" fontId="16" fillId="0" borderId="4" xfId="1" applyFont="1" applyBorder="1" applyAlignment="1">
      <alignment vertical="top"/>
    </xf>
    <xf numFmtId="0" fontId="1" fillId="0" borderId="4" xfId="1" applyBorder="1" applyAlignment="1">
      <alignment vertical="top"/>
    </xf>
    <xf numFmtId="0" fontId="16" fillId="0" borderId="0" xfId="2" applyFont="1"/>
    <xf numFmtId="0" fontId="19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20" fillId="0" borderId="0" xfId="1" applyFont="1" applyAlignment="1">
      <alignment horizontal="center" vertical="center"/>
    </xf>
    <xf numFmtId="0" fontId="21" fillId="0" borderId="0" xfId="1" applyFont="1"/>
  </cellXfs>
  <cellStyles count="4">
    <cellStyle name="Normal" xfId="0" builtinId="0"/>
    <cellStyle name="Normal 17" xfId="3" xr:uid="{52D18B8F-3182-475B-980A-306704BB92FB}"/>
    <cellStyle name="Normal 2 2" xfId="2" xr:uid="{56464940-9F21-4D7B-9CE1-4C0226223F2D}"/>
    <cellStyle name="Normal 3 2 2 2 3" xfId="1" xr:uid="{FF077A44-8894-47B4-853F-2F7BDB721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63C3-45CE-44C2-9055-D5C55DF0FBFC}">
  <sheetPr codeName="Hoja5">
    <tabColor theme="0" tint="-0.14999847407452621"/>
  </sheetPr>
  <dimension ref="A1:I83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4" width="19.28515625" style="3" customWidth="1"/>
    <col min="5" max="5" width="1.7109375" style="3" customWidth="1"/>
    <col min="6" max="6" width="19.28515625" style="3" customWidth="1"/>
    <col min="7" max="7" width="1.7109375" style="3" customWidth="1"/>
    <col min="8" max="9" width="11.42578125" style="43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53738124702</v>
      </c>
      <c r="E9" s="20"/>
      <c r="F9" s="20">
        <f>SUM(F10:F20)</f>
        <v>104043672937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987530413</v>
      </c>
      <c r="E10" s="22"/>
      <c r="F10" s="22">
        <v>1721268176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918382719</v>
      </c>
      <c r="E13" s="22"/>
      <c r="F13" s="22">
        <v>1475439477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148730535</v>
      </c>
      <c r="E14" s="22"/>
      <c r="F14" s="22">
        <v>377059141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160555189</v>
      </c>
      <c r="E15" s="22"/>
      <c r="F15" s="22">
        <v>1370758337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90232735</v>
      </c>
      <c r="E16" s="22"/>
      <c r="F16" s="22">
        <v>319277189</v>
      </c>
      <c r="G16" s="19"/>
    </row>
    <row r="17" spans="1:7" s="2" customFormat="1" ht="12.75" x14ac:dyDescent="0.2">
      <c r="A17" s="17"/>
      <c r="B17" s="17"/>
      <c r="C17" s="23" t="s">
        <v>17</v>
      </c>
      <c r="D17" s="22">
        <v>47060963059</v>
      </c>
      <c r="E17" s="24"/>
      <c r="F17" s="24">
        <v>87194791310</v>
      </c>
      <c r="G17" s="19"/>
    </row>
    <row r="18" spans="1:7" s="2" customFormat="1" ht="12.75" x14ac:dyDescent="0.2">
      <c r="A18" s="17"/>
      <c r="B18" s="17"/>
      <c r="C18" s="23"/>
      <c r="D18" s="24"/>
      <c r="E18" s="24"/>
      <c r="F18" s="24"/>
      <c r="G18" s="19"/>
    </row>
    <row r="19" spans="1:7" s="2" customFormat="1" ht="12.75" x14ac:dyDescent="0.2">
      <c r="A19" s="17"/>
      <c r="B19" s="17"/>
      <c r="C19" s="21" t="s">
        <v>18</v>
      </c>
      <c r="D19" s="22">
        <v>4367827080</v>
      </c>
      <c r="E19" s="24"/>
      <c r="F19" s="24">
        <v>11571740551</v>
      </c>
      <c r="G19" s="19"/>
    </row>
    <row r="20" spans="1:7" s="26" customFormat="1" ht="12.75" x14ac:dyDescent="0.2">
      <c r="A20" s="17"/>
      <c r="B20" s="17"/>
      <c r="C20" s="21" t="s">
        <v>19</v>
      </c>
      <c r="D20" s="22">
        <v>3902972</v>
      </c>
      <c r="E20" s="22"/>
      <c r="F20" s="22">
        <v>13338756</v>
      </c>
      <c r="G20" s="25"/>
    </row>
    <row r="21" spans="1:7" s="2" customFormat="1" ht="5.25" customHeight="1" x14ac:dyDescent="0.2">
      <c r="A21" s="17"/>
      <c r="B21" s="17"/>
      <c r="C21" s="17"/>
      <c r="D21" s="22"/>
      <c r="E21" s="22"/>
      <c r="F21" s="22"/>
      <c r="G21" s="19"/>
    </row>
    <row r="22" spans="1:7" s="2" customFormat="1" ht="12.75" x14ac:dyDescent="0.2">
      <c r="A22" s="17"/>
      <c r="B22" s="17" t="s">
        <v>20</v>
      </c>
      <c r="C22" s="17"/>
      <c r="D22" s="20">
        <f>SUM(D23:D38)</f>
        <v>32911302041</v>
      </c>
      <c r="E22" s="20"/>
      <c r="F22" s="20">
        <f>SUM(F23:F38)</f>
        <v>71201363222</v>
      </c>
      <c r="G22" s="19"/>
    </row>
    <row r="23" spans="1:7" s="11" customFormat="1" ht="12.75" x14ac:dyDescent="0.25">
      <c r="A23" s="17"/>
      <c r="B23" s="17"/>
      <c r="C23" s="21" t="s">
        <v>21</v>
      </c>
      <c r="D23" s="24">
        <v>15863325057</v>
      </c>
      <c r="E23" s="24"/>
      <c r="F23" s="24">
        <v>37039417158</v>
      </c>
      <c r="G23" s="19"/>
    </row>
    <row r="24" spans="1:7" s="11" customFormat="1" ht="12.75" x14ac:dyDescent="0.25">
      <c r="A24" s="17"/>
      <c r="B24" s="17"/>
      <c r="C24" s="21" t="s">
        <v>22</v>
      </c>
      <c r="D24" s="24">
        <v>513749114</v>
      </c>
      <c r="E24" s="24"/>
      <c r="F24" s="24">
        <v>956748316</v>
      </c>
      <c r="G24" s="19"/>
    </row>
    <row r="25" spans="1:7" s="11" customFormat="1" ht="12.75" x14ac:dyDescent="0.25">
      <c r="A25" s="17"/>
      <c r="B25" s="17"/>
      <c r="C25" s="21" t="s">
        <v>23</v>
      </c>
      <c r="D25" s="24">
        <v>975450092</v>
      </c>
      <c r="E25" s="24"/>
      <c r="F25" s="24">
        <v>3573210728</v>
      </c>
      <c r="G25" s="19"/>
    </row>
    <row r="26" spans="1:7" s="2" customFormat="1" ht="12.75" x14ac:dyDescent="0.2">
      <c r="A26" s="27"/>
      <c r="B26" s="27"/>
      <c r="C26" s="21" t="s">
        <v>24</v>
      </c>
      <c r="D26" s="22">
        <v>18889906</v>
      </c>
      <c r="E26" s="22"/>
      <c r="F26" s="22">
        <v>2467256</v>
      </c>
      <c r="G26" s="19"/>
    </row>
    <row r="27" spans="1:7" s="2" customFormat="1" ht="12.75" x14ac:dyDescent="0.2">
      <c r="A27" s="27"/>
      <c r="B27" s="27"/>
      <c r="C27" s="21" t="s">
        <v>25</v>
      </c>
      <c r="D27" s="22">
        <v>42566768</v>
      </c>
      <c r="E27" s="22"/>
      <c r="F27" s="22">
        <v>294478770</v>
      </c>
      <c r="G27" s="19"/>
    </row>
    <row r="28" spans="1:7" s="2" customFormat="1" ht="12.75" x14ac:dyDescent="0.2">
      <c r="A28" s="27"/>
      <c r="B28" s="27"/>
      <c r="C28" s="21" t="s">
        <v>26</v>
      </c>
      <c r="D28" s="22">
        <v>102413162</v>
      </c>
      <c r="E28" s="22"/>
      <c r="F28" s="22">
        <v>438631786</v>
      </c>
      <c r="G28" s="19"/>
    </row>
    <row r="29" spans="1:7" s="2" customFormat="1" ht="12.75" x14ac:dyDescent="0.2">
      <c r="A29" s="27"/>
      <c r="B29" s="27"/>
      <c r="C29" s="21" t="s">
        <v>27</v>
      </c>
      <c r="D29" s="22">
        <v>351151096</v>
      </c>
      <c r="E29" s="22"/>
      <c r="F29" s="22">
        <v>1293147197</v>
      </c>
      <c r="G29" s="19"/>
    </row>
    <row r="30" spans="1:7" s="2" customFormat="1" ht="12.75" x14ac:dyDescent="0.2">
      <c r="A30" s="27"/>
      <c r="B30" s="27"/>
      <c r="C30" s="21" t="s">
        <v>28</v>
      </c>
      <c r="D30" s="22">
        <v>797520641</v>
      </c>
      <c r="E30" s="22"/>
      <c r="F30" s="22">
        <v>2016076954</v>
      </c>
      <c r="G30" s="19"/>
    </row>
    <row r="31" spans="1:7" s="2" customFormat="1" ht="12.75" x14ac:dyDescent="0.2">
      <c r="A31" s="27"/>
      <c r="B31" s="27"/>
      <c r="C31" s="28" t="s">
        <v>29</v>
      </c>
      <c r="D31" s="22">
        <v>15953253</v>
      </c>
      <c r="E31" s="22"/>
      <c r="F31" s="22">
        <v>40941639</v>
      </c>
      <c r="G31" s="19"/>
    </row>
    <row r="32" spans="1:7" s="2" customFormat="1" ht="12.75" customHeight="1" x14ac:dyDescent="0.2">
      <c r="A32" s="27"/>
      <c r="B32" s="27"/>
      <c r="C32" s="28" t="s">
        <v>30</v>
      </c>
      <c r="D32" s="22">
        <v>0</v>
      </c>
      <c r="E32" s="22"/>
      <c r="F32" s="22">
        <v>0</v>
      </c>
      <c r="G32" s="19"/>
    </row>
    <row r="33" spans="1:9" s="2" customFormat="1" ht="12.75" customHeight="1" x14ac:dyDescent="0.2">
      <c r="A33" s="27"/>
      <c r="B33" s="27"/>
      <c r="C33" s="28" t="s">
        <v>31</v>
      </c>
      <c r="D33" s="22">
        <v>0</v>
      </c>
      <c r="E33" s="22"/>
      <c r="F33" s="22">
        <v>0</v>
      </c>
      <c r="G33" s="19"/>
    </row>
    <row r="34" spans="1:9" s="2" customFormat="1" ht="12.75" customHeight="1" x14ac:dyDescent="0.2">
      <c r="A34" s="27"/>
      <c r="B34" s="27"/>
      <c r="C34" s="28" t="s">
        <v>32</v>
      </c>
      <c r="D34" s="22">
        <v>0</v>
      </c>
      <c r="E34" s="22"/>
      <c r="F34" s="22">
        <v>0</v>
      </c>
      <c r="G34" s="19"/>
    </row>
    <row r="35" spans="1:9" s="2" customFormat="1" ht="12.75" x14ac:dyDescent="0.2">
      <c r="A35" s="27"/>
      <c r="B35" s="27"/>
      <c r="C35" s="21" t="s">
        <v>33</v>
      </c>
      <c r="D35" s="22">
        <v>4034745485</v>
      </c>
      <c r="E35" s="22"/>
      <c r="F35" s="22">
        <v>7455116169</v>
      </c>
      <c r="G35" s="19"/>
    </row>
    <row r="36" spans="1:9" s="2" customFormat="1" ht="12.75" x14ac:dyDescent="0.2">
      <c r="A36" s="27"/>
      <c r="B36" s="27"/>
      <c r="C36" s="21" t="s">
        <v>34</v>
      </c>
      <c r="D36" s="22">
        <v>9329442600</v>
      </c>
      <c r="E36" s="22"/>
      <c r="F36" s="22">
        <v>16350395396</v>
      </c>
      <c r="G36" s="19"/>
    </row>
    <row r="37" spans="1:9" s="2" customFormat="1" ht="12.75" customHeight="1" x14ac:dyDescent="0.2">
      <c r="A37" s="27"/>
      <c r="B37" s="27"/>
      <c r="C37" s="21" t="s">
        <v>35</v>
      </c>
      <c r="D37" s="22">
        <v>0</v>
      </c>
      <c r="E37" s="22"/>
      <c r="F37" s="22">
        <v>0</v>
      </c>
      <c r="G37" s="19"/>
    </row>
    <row r="38" spans="1:9" s="2" customFormat="1" ht="12.75" x14ac:dyDescent="0.2">
      <c r="A38" s="29"/>
      <c r="B38" s="29"/>
      <c r="C38" s="30" t="s">
        <v>36</v>
      </c>
      <c r="D38" s="22">
        <v>866094867</v>
      </c>
      <c r="E38" s="22"/>
      <c r="F38" s="22">
        <v>1740731853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16" t="s">
        <v>37</v>
      </c>
      <c r="B40" s="17"/>
      <c r="C40" s="17"/>
      <c r="D40" s="20">
        <f>SUM(D9-D22)</f>
        <v>20826822661</v>
      </c>
      <c r="E40" s="20"/>
      <c r="F40" s="20">
        <f>SUM(F9-F22)</f>
        <v>32842309715</v>
      </c>
      <c r="G40" s="31"/>
      <c r="H40" s="26"/>
      <c r="I40" s="32"/>
    </row>
    <row r="41" spans="1:9" s="3" customFormat="1" ht="5.0999999999999996" customHeight="1" x14ac:dyDescent="0.25">
      <c r="A41" s="33"/>
      <c r="B41" s="33"/>
      <c r="C41" s="33"/>
      <c r="D41" s="14"/>
      <c r="E41" s="14"/>
      <c r="F41" s="14"/>
      <c r="G41" s="15"/>
      <c r="H41" s="2"/>
    </row>
    <row r="42" spans="1:9" s="2" customFormat="1" x14ac:dyDescent="0.2">
      <c r="A42" s="16" t="s">
        <v>38</v>
      </c>
      <c r="B42" s="17"/>
      <c r="C42" s="17"/>
      <c r="D42" s="34"/>
      <c r="E42" s="34"/>
      <c r="F42" s="34"/>
      <c r="G42" s="19"/>
    </row>
    <row r="43" spans="1:9" s="2" customFormat="1" ht="12.75" x14ac:dyDescent="0.2">
      <c r="A43" s="17"/>
      <c r="B43" s="17" t="s">
        <v>9</v>
      </c>
      <c r="C43" s="17"/>
      <c r="D43" s="20">
        <f>SUM(D44:D46)</f>
        <v>17637864252</v>
      </c>
      <c r="E43" s="20"/>
      <c r="F43" s="20">
        <f>SUM(F44:F46)</f>
        <v>7057537407</v>
      </c>
      <c r="G43" s="19"/>
    </row>
    <row r="44" spans="1:9" s="2" customFormat="1" ht="12.75" x14ac:dyDescent="0.2">
      <c r="A44" s="21"/>
      <c r="B44" s="21"/>
      <c r="C44" s="21" t="s">
        <v>39</v>
      </c>
      <c r="D44" s="22">
        <v>276301873</v>
      </c>
      <c r="E44" s="22"/>
      <c r="F44" s="22">
        <v>4235221350</v>
      </c>
      <c r="G44" s="19"/>
      <c r="H44" s="35"/>
      <c r="I44" s="35"/>
    </row>
    <row r="45" spans="1:9" s="2" customFormat="1" ht="12.75" x14ac:dyDescent="0.2">
      <c r="A45" s="21"/>
      <c r="B45" s="21"/>
      <c r="C45" s="21" t="s">
        <v>40</v>
      </c>
      <c r="D45" s="22">
        <v>4400994</v>
      </c>
      <c r="E45" s="22"/>
      <c r="F45" s="22">
        <v>0</v>
      </c>
      <c r="G45" s="19"/>
      <c r="H45" s="36"/>
      <c r="I45" s="36"/>
    </row>
    <row r="46" spans="1:9" s="2" customFormat="1" ht="12.75" x14ac:dyDescent="0.2">
      <c r="A46" s="21"/>
      <c r="B46" s="21"/>
      <c r="C46" s="21" t="s">
        <v>41</v>
      </c>
      <c r="D46" s="22">
        <v>17357161385</v>
      </c>
      <c r="E46" s="22"/>
      <c r="F46" s="22">
        <v>2822316057</v>
      </c>
      <c r="G46" s="19"/>
      <c r="H46" s="35"/>
      <c r="I46" s="35"/>
    </row>
    <row r="47" spans="1:9" s="2" customFormat="1" ht="5.0999999999999996" customHeight="1" x14ac:dyDescent="0.2">
      <c r="A47" s="27"/>
      <c r="B47" s="27"/>
      <c r="C47" s="27"/>
      <c r="D47" s="22"/>
      <c r="E47" s="22"/>
      <c r="F47" s="22"/>
      <c r="G47" s="19"/>
    </row>
    <row r="48" spans="1:9" s="2" customFormat="1" ht="12.75" x14ac:dyDescent="0.2">
      <c r="A48" s="17"/>
      <c r="B48" s="17" t="s">
        <v>20</v>
      </c>
      <c r="C48" s="17"/>
      <c r="D48" s="20">
        <f>SUM(D49:D51)</f>
        <v>34440579947</v>
      </c>
      <c r="E48" s="20"/>
      <c r="F48" s="20">
        <f>SUM(F49:F51)</f>
        <v>38320716199</v>
      </c>
      <c r="G48" s="19"/>
    </row>
    <row r="49" spans="1:8" s="2" customFormat="1" ht="12.75" x14ac:dyDescent="0.2">
      <c r="A49" s="21"/>
      <c r="B49" s="21"/>
      <c r="C49" s="21" t="s">
        <v>39</v>
      </c>
      <c r="D49" s="22">
        <v>263775576</v>
      </c>
      <c r="E49" s="22"/>
      <c r="F49" s="22">
        <v>1160476948</v>
      </c>
      <c r="G49" s="19"/>
    </row>
    <row r="50" spans="1:8" s="2" customFormat="1" ht="12.75" x14ac:dyDescent="0.2">
      <c r="A50" s="21"/>
      <c r="B50" s="21"/>
      <c r="C50" s="21" t="s">
        <v>40</v>
      </c>
      <c r="D50" s="22">
        <v>58899328</v>
      </c>
      <c r="E50" s="22"/>
      <c r="F50" s="22">
        <v>800043714</v>
      </c>
      <c r="G50" s="19"/>
    </row>
    <row r="51" spans="1:8" s="2" customFormat="1" ht="12.75" x14ac:dyDescent="0.2">
      <c r="A51" s="21"/>
      <c r="B51" s="21"/>
      <c r="C51" s="21" t="s">
        <v>42</v>
      </c>
      <c r="D51" s="22">
        <v>34117905043</v>
      </c>
      <c r="E51" s="22"/>
      <c r="F51" s="22">
        <v>36360195537</v>
      </c>
      <c r="G51" s="19"/>
    </row>
    <row r="52" spans="1:8" s="3" customFormat="1" ht="5.0999999999999996" customHeight="1" x14ac:dyDescent="0.25">
      <c r="A52" s="37"/>
      <c r="B52" s="37"/>
      <c r="C52" s="37"/>
      <c r="D52" s="14"/>
      <c r="E52" s="14"/>
      <c r="F52" s="14"/>
      <c r="G52" s="15"/>
      <c r="H52" s="2"/>
    </row>
    <row r="53" spans="1:8" s="3" customFormat="1" x14ac:dyDescent="0.25">
      <c r="A53" s="16" t="s">
        <v>43</v>
      </c>
      <c r="B53" s="17"/>
      <c r="C53" s="17"/>
      <c r="D53" s="20">
        <f>SUM(D43-D48)</f>
        <v>-16802715695</v>
      </c>
      <c r="E53" s="20"/>
      <c r="F53" s="20">
        <f>SUM(F43-F48)</f>
        <v>-31263178792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16" t="s">
        <v>44</v>
      </c>
      <c r="B55" s="17"/>
      <c r="C55" s="17"/>
      <c r="D55" s="22"/>
      <c r="E55" s="22"/>
      <c r="F55" s="22"/>
      <c r="G55" s="19"/>
    </row>
    <row r="56" spans="1:8" s="2" customFormat="1" ht="12.75" x14ac:dyDescent="0.2">
      <c r="B56" s="17" t="s">
        <v>9</v>
      </c>
      <c r="C56" s="17"/>
      <c r="D56" s="20">
        <f>SUM(D59:D61)</f>
        <v>1274004466</v>
      </c>
      <c r="E56" s="20"/>
      <c r="F56" s="20">
        <f>SUM(F59:F61)</f>
        <v>2799385252</v>
      </c>
      <c r="G56" s="19"/>
    </row>
    <row r="57" spans="1:8" s="2" customFormat="1" ht="5.0999999999999996" customHeight="1" x14ac:dyDescent="0.2">
      <c r="B57" s="17"/>
      <c r="C57" s="17"/>
      <c r="D57" s="20"/>
      <c r="E57" s="20"/>
      <c r="F57" s="20"/>
      <c r="G57" s="19"/>
    </row>
    <row r="58" spans="1:8" s="2" customFormat="1" ht="12.75" x14ac:dyDescent="0.2">
      <c r="B58" s="21"/>
      <c r="C58" s="21" t="s">
        <v>45</v>
      </c>
      <c r="D58" s="20">
        <f>SUM(D59)</f>
        <v>-206908694</v>
      </c>
      <c r="E58" s="20"/>
      <c r="F58" s="20">
        <f>SUM(F59:F59)</f>
        <v>-147485307</v>
      </c>
      <c r="G58" s="19"/>
    </row>
    <row r="59" spans="1:8" s="2" customFormat="1" ht="12.75" x14ac:dyDescent="0.2">
      <c r="B59" s="17"/>
      <c r="C59" s="21" t="s">
        <v>46</v>
      </c>
      <c r="D59" s="22">
        <v>-206908694</v>
      </c>
      <c r="E59" s="22"/>
      <c r="F59" s="22">
        <v>-147485307</v>
      </c>
      <c r="G59" s="19"/>
    </row>
    <row r="60" spans="1:8" s="2" customFormat="1" ht="12.75" x14ac:dyDescent="0.2">
      <c r="B60" s="17"/>
      <c r="C60" s="21" t="s">
        <v>47</v>
      </c>
      <c r="D60" s="22">
        <v>0</v>
      </c>
      <c r="E60" s="22"/>
      <c r="F60" s="22">
        <v>0</v>
      </c>
      <c r="G60" s="19"/>
    </row>
    <row r="61" spans="1:8" s="2" customFormat="1" ht="12.75" x14ac:dyDescent="0.2">
      <c r="B61" s="21"/>
      <c r="C61" s="21" t="s">
        <v>48</v>
      </c>
      <c r="D61" s="22">
        <v>1480913160</v>
      </c>
      <c r="E61" s="22"/>
      <c r="F61" s="22">
        <v>2946870559</v>
      </c>
      <c r="G61" s="19"/>
    </row>
    <row r="62" spans="1:8" s="2" customFormat="1" ht="5.0999999999999996" customHeight="1" x14ac:dyDescent="0.2">
      <c r="B62" s="17"/>
      <c r="C62" s="17"/>
      <c r="D62" s="22"/>
      <c r="E62" s="22"/>
      <c r="F62" s="22"/>
      <c r="G62" s="19"/>
    </row>
    <row r="63" spans="1:8" s="2" customFormat="1" ht="12.75" x14ac:dyDescent="0.2">
      <c r="B63" s="17" t="s">
        <v>20</v>
      </c>
      <c r="C63" s="17"/>
      <c r="D63" s="20">
        <f>SUM(D65:D68)</f>
        <v>1751527286</v>
      </c>
      <c r="E63" s="20"/>
      <c r="F63" s="20">
        <f>F64+F68</f>
        <v>1594887998</v>
      </c>
      <c r="G63" s="19"/>
    </row>
    <row r="64" spans="1:8" s="2" customFormat="1" ht="12.75" x14ac:dyDescent="0.2">
      <c r="A64" s="21"/>
      <c r="C64" s="21" t="s">
        <v>49</v>
      </c>
      <c r="D64" s="20">
        <f>SUM(D66:D66)</f>
        <v>387229955</v>
      </c>
      <c r="E64" s="20"/>
      <c r="F64" s="20">
        <f>SUM(F66:F66)</f>
        <v>983973253</v>
      </c>
      <c r="G64" s="19"/>
    </row>
    <row r="65" spans="1:9" s="2" customFormat="1" ht="5.0999999999999996" customHeight="1" x14ac:dyDescent="0.2">
      <c r="A65" s="21"/>
      <c r="B65" s="21"/>
      <c r="C65" s="21"/>
      <c r="D65" s="20"/>
      <c r="E65" s="20"/>
      <c r="F65" s="20"/>
      <c r="G65" s="19"/>
    </row>
    <row r="66" spans="1:9" s="2" customFormat="1" ht="12.75" x14ac:dyDescent="0.2">
      <c r="A66" s="17"/>
      <c r="B66" s="17"/>
      <c r="C66" s="21" t="s">
        <v>46</v>
      </c>
      <c r="D66" s="22">
        <v>387229955</v>
      </c>
      <c r="E66" s="22"/>
      <c r="F66" s="22">
        <v>983973253</v>
      </c>
      <c r="G66" s="19"/>
    </row>
    <row r="67" spans="1:9" s="2" customFormat="1" ht="12.75" x14ac:dyDescent="0.2">
      <c r="B67" s="17"/>
      <c r="C67" s="21" t="s">
        <v>47</v>
      </c>
      <c r="D67" s="22">
        <v>0</v>
      </c>
      <c r="E67" s="22"/>
      <c r="F67" s="22">
        <v>0</v>
      </c>
      <c r="G67" s="19"/>
    </row>
    <row r="68" spans="1:9" s="2" customFormat="1" ht="12.75" x14ac:dyDescent="0.2">
      <c r="A68" s="21"/>
      <c r="B68" s="21"/>
      <c r="C68" s="21" t="s">
        <v>50</v>
      </c>
      <c r="D68" s="22">
        <v>1364297331</v>
      </c>
      <c r="E68" s="22"/>
      <c r="F68" s="22">
        <v>610914745</v>
      </c>
      <c r="G68" s="19"/>
    </row>
    <row r="69" spans="1:9" s="3" customFormat="1" ht="5.0999999999999996" customHeight="1" x14ac:dyDescent="0.25">
      <c r="A69" s="33"/>
      <c r="B69" s="33"/>
      <c r="C69" s="33"/>
      <c r="D69" s="14"/>
      <c r="E69" s="14"/>
      <c r="F69" s="14"/>
      <c r="G69" s="15"/>
      <c r="H69" s="2"/>
    </row>
    <row r="70" spans="1:9" s="3" customFormat="1" x14ac:dyDescent="0.25">
      <c r="A70" s="16" t="s">
        <v>51</v>
      </c>
      <c r="B70" s="17"/>
      <c r="C70" s="17"/>
      <c r="D70" s="20">
        <f>D56-D63</f>
        <v>-477522820</v>
      </c>
      <c r="E70" s="20"/>
      <c r="F70" s="20">
        <f>F56-F63</f>
        <v>1204497254</v>
      </c>
      <c r="G70" s="15"/>
      <c r="H70" s="2"/>
    </row>
    <row r="71" spans="1:9" s="3" customFormat="1" ht="5.0999999999999996" customHeight="1" x14ac:dyDescent="0.25">
      <c r="A71" s="33"/>
      <c r="B71" s="33"/>
      <c r="C71" s="33"/>
      <c r="D71" s="14"/>
      <c r="E71" s="14"/>
      <c r="F71" s="14"/>
      <c r="G71" s="15"/>
      <c r="H71" s="2"/>
    </row>
    <row r="72" spans="1:9" s="3" customFormat="1" x14ac:dyDescent="0.25">
      <c r="A72" s="16" t="s">
        <v>52</v>
      </c>
      <c r="B72" s="17"/>
      <c r="C72" s="17"/>
      <c r="D72" s="38">
        <f>D40+D53+D70</f>
        <v>3546584146</v>
      </c>
      <c r="E72" s="20"/>
      <c r="F72" s="38">
        <f>F40+F53+F70</f>
        <v>2783628177</v>
      </c>
      <c r="G72" s="15"/>
      <c r="H72" s="2"/>
    </row>
    <row r="73" spans="1:9" s="2" customFormat="1" x14ac:dyDescent="0.2">
      <c r="A73" s="16" t="s">
        <v>53</v>
      </c>
      <c r="B73" s="17"/>
      <c r="C73" s="17"/>
      <c r="D73" s="20">
        <v>9236149918</v>
      </c>
      <c r="E73" s="20"/>
      <c r="F73" s="20">
        <v>6452521741</v>
      </c>
      <c r="G73" s="19"/>
    </row>
    <row r="74" spans="1:9" s="2" customFormat="1" x14ac:dyDescent="0.2">
      <c r="A74" s="16" t="s">
        <v>54</v>
      </c>
      <c r="B74" s="17"/>
      <c r="C74" s="17"/>
      <c r="D74" s="20">
        <v>12782734064</v>
      </c>
      <c r="E74" s="20"/>
      <c r="F74" s="20">
        <v>9236149918</v>
      </c>
      <c r="G74" s="19"/>
    </row>
    <row r="75" spans="1:9" s="3" customFormat="1" ht="4.5" customHeight="1" x14ac:dyDescent="0.25">
      <c r="A75" s="39"/>
      <c r="B75" s="39"/>
      <c r="C75" s="39"/>
      <c r="D75" s="39"/>
      <c r="E75" s="39"/>
      <c r="F75" s="39"/>
      <c r="G75" s="40"/>
      <c r="H75" s="2"/>
    </row>
    <row r="76" spans="1:9" s="3" customFormat="1" ht="12.75" customHeight="1" x14ac:dyDescent="0.25">
      <c r="A76" s="41" t="s">
        <v>55</v>
      </c>
      <c r="B76" s="42"/>
      <c r="C76" s="42"/>
      <c r="H76" s="2"/>
    </row>
    <row r="77" spans="1:9" s="43" customFormat="1" x14ac:dyDescent="0.25">
      <c r="A77" s="3"/>
      <c r="B77" s="3"/>
      <c r="C77" s="3"/>
      <c r="G77" s="3"/>
      <c r="H77" s="2"/>
      <c r="I77" s="3"/>
    </row>
    <row r="78" spans="1:9" s="43" customFormat="1" x14ac:dyDescent="0.25">
      <c r="A78" s="3"/>
      <c r="B78" s="3"/>
      <c r="C78" s="3"/>
      <c r="D78" s="44"/>
      <c r="E78" s="44"/>
      <c r="F78" s="44"/>
      <c r="G78" s="3"/>
      <c r="H78" s="2"/>
      <c r="I78" s="3"/>
    </row>
    <row r="79" spans="1:9" s="43" customFormat="1" x14ac:dyDescent="0.25">
      <c r="A79" s="3"/>
      <c r="B79" s="3"/>
      <c r="C79" s="45" t="s">
        <v>56</v>
      </c>
      <c r="D79" s="44">
        <f>SUM(D74-D73)</f>
        <v>3546584146</v>
      </c>
      <c r="E79" s="44"/>
      <c r="F79" s="44">
        <f>SUM(F74-F73)</f>
        <v>2783628177</v>
      </c>
      <c r="G79" s="3"/>
      <c r="H79" s="2"/>
      <c r="I79" s="3"/>
    </row>
    <row r="80" spans="1:9" s="43" customFormat="1" x14ac:dyDescent="0.25">
      <c r="A80" s="3"/>
      <c r="B80" s="3"/>
      <c r="D80" s="3"/>
      <c r="E80" s="3"/>
      <c r="F80" s="3"/>
      <c r="G80" s="3"/>
      <c r="H80" s="2"/>
      <c r="I80" s="3"/>
    </row>
    <row r="81" spans="1:9" s="43" customFormat="1" x14ac:dyDescent="0.25">
      <c r="A81" s="3"/>
      <c r="B81" s="3"/>
      <c r="C81" s="45" t="s">
        <v>57</v>
      </c>
      <c r="D81" s="44">
        <f>SUM(D72-D79)</f>
        <v>0</v>
      </c>
      <c r="E81" s="3"/>
      <c r="F81" s="44">
        <f>SUM(F72-F79)</f>
        <v>0</v>
      </c>
      <c r="G81" s="3"/>
      <c r="H81" s="2"/>
      <c r="I81" s="3"/>
    </row>
    <row r="82" spans="1:9" s="43" customFormat="1" x14ac:dyDescent="0.25">
      <c r="A82" s="3"/>
      <c r="B82" s="3"/>
      <c r="C82" s="3"/>
      <c r="D82" s="46"/>
      <c r="E82" s="46"/>
      <c r="F82" s="47"/>
      <c r="G82" s="3"/>
      <c r="H82" s="2"/>
      <c r="I82" s="3"/>
    </row>
    <row r="83" spans="1:9" s="43" customFormat="1" x14ac:dyDescent="0.25">
      <c r="A83" s="3"/>
      <c r="B83" s="3"/>
      <c r="C83" s="3"/>
      <c r="G83" s="3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2021-08-17T01:06:18Z</dcterms:created>
  <dcterms:modified xsi:type="dcterms:W3CDTF">2021-08-17T01:06:19Z</dcterms:modified>
</cp:coreProperties>
</file>