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99381B44-F4F9-49F9-89ED-C84A8F3B1675}" xr6:coauthVersionLast="47" xr6:coauthVersionMax="47" xr10:uidLastSave="{00000000-0000-0000-0000-000000000000}"/>
  <bookViews>
    <workbookView xWindow="-120" yWindow="-120" windowWidth="20730" windowHeight="11160" xr2:uid="{13E910BF-8916-494D-AC2D-A5FB77DC96BF}"/>
  </bookViews>
  <sheets>
    <sheet name="30 BALANCE -LDF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E47" i="1"/>
  <c r="E46" i="1" s="1"/>
  <c r="D47" i="1"/>
  <c r="D46" i="1" s="1"/>
  <c r="C46" i="1"/>
  <c r="E45" i="1"/>
  <c r="D45" i="1"/>
  <c r="C45" i="1"/>
  <c r="C51" i="1" s="1"/>
  <c r="C52" i="1" s="1"/>
  <c r="E40" i="1"/>
  <c r="D40" i="1"/>
  <c r="E37" i="1"/>
  <c r="D37" i="1"/>
  <c r="C37" i="1"/>
  <c r="E34" i="1"/>
  <c r="D34" i="1"/>
  <c r="C34" i="1"/>
  <c r="C40" i="1" s="1"/>
  <c r="E26" i="1"/>
  <c r="D26" i="1"/>
  <c r="C26" i="1"/>
  <c r="E19" i="1"/>
  <c r="E20" i="1" s="1"/>
  <c r="E21" i="1" s="1"/>
  <c r="E29" i="1" s="1"/>
  <c r="E16" i="1"/>
  <c r="D16" i="1"/>
  <c r="C16" i="1"/>
  <c r="E13" i="1"/>
  <c r="D13" i="1"/>
  <c r="C13" i="1"/>
  <c r="E9" i="1"/>
  <c r="D9" i="1"/>
  <c r="D19" i="1" s="1"/>
  <c r="D20" i="1" s="1"/>
  <c r="D21" i="1" s="1"/>
  <c r="D29" i="1" s="1"/>
  <c r="C9" i="1"/>
  <c r="C19" i="1" s="1"/>
  <c r="C20" i="1" s="1"/>
  <c r="C21" i="1" s="1"/>
  <c r="C29" i="1" s="1"/>
  <c r="D51" i="1" l="1"/>
  <c r="D52" i="1" s="1"/>
  <c r="E51" i="1"/>
  <c r="E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<sst xmlns="http://schemas.openxmlformats.org/spreadsheetml/2006/main" count="66" uniqueCount="48">
  <si>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</si>
  <si>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</si>
  <si>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BALANCE PRESUPUESTARIO CONSOLIDADO</t>
  </si>
  <si>
    <t>DEL 1 DE ENERO AL 30 DE JUNIO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</si>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</sst>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2" fillId="0" borderId="0"/>
  </cellStyleXfs>
  <cellXfs count="40">
    <xf numFmtId="0" fontId="0" fillId="0" borderId="0" xfId="0"/>
    <xf numFmtId="0" fontId="3" fillId="2" borderId="0" xfId="1" applyFont="1" applyFill="1"/>
    <xf numFmtId="0" fontId="4" fillId="0" borderId="0" xfId="1" applyFont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0" fontId="9" fillId="0" borderId="0" xfId="1" applyFont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4" fillId="0" borderId="0" xfId="2" applyFont="1" applyAlignment="1">
      <alignment horizontal="right" vertical="top"/>
    </xf>
    <xf numFmtId="0" fontId="7" fillId="4" borderId="0" xfId="2" applyFont="1" applyFill="1" applyAlignment="1">
      <alignment horizontal="right" vertical="top"/>
    </xf>
    <xf numFmtId="0" fontId="4" fillId="4" borderId="0" xfId="2" applyFont="1" applyFill="1" applyAlignment="1">
      <alignment horizontal="right" vertical="top"/>
    </xf>
    <xf numFmtId="0" fontId="8" fillId="0" borderId="0" xfId="1" applyFont="1" applyAlignment="1">
      <alignment horizontal="left" vertical="center" wrapText="1" indent="1"/>
    </xf>
    <xf numFmtId="0" fontId="9" fillId="0" borderId="4" xfId="1" applyFont="1" applyBorder="1" applyAlignment="1">
      <alignment vertical="center"/>
    </xf>
    <xf numFmtId="165" fontId="9" fillId="0" borderId="4" xfId="1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vertical="center"/>
    </xf>
    <xf numFmtId="0" fontId="7" fillId="0" borderId="0" xfId="2" applyFont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165" fontId="8" fillId="0" borderId="0" xfId="1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top"/>
    </xf>
    <xf numFmtId="0" fontId="4" fillId="5" borderId="0" xfId="2" applyFont="1" applyFill="1" applyAlignment="1">
      <alignment horizontal="right" vertical="top"/>
    </xf>
    <xf numFmtId="0" fontId="10" fillId="0" borderId="8" xfId="2" applyFont="1" applyBorder="1" applyAlignment="1">
      <alignment horizontal="left" vertical="top" wrapText="1"/>
    </xf>
    <xf numFmtId="165" fontId="4" fillId="0" borderId="0" xfId="1" applyNumberFormat="1" applyFont="1"/>
    <xf numFmtId="0" fontId="1" fillId="0" borderId="0" xfId="3"/>
    <xf numFmtId="167" fontId="4" fillId="0" borderId="0" xfId="1" applyNumberFormat="1" applyFont="1"/>
    <xf numFmtId="0" fontId="12" fillId="0" borderId="0" xfId="4"/>
  </cellXfs>
  <cellStyles count="5">
    <cellStyle name="Normal" xfId="0" builtinId="0"/>
    <cellStyle name="Normal 16 2 2" xfId="1" xr:uid="{A0FFBCF9-431C-46B5-9AE4-13916EB8CB72}"/>
    <cellStyle name="Normal 17" xfId="4" xr:uid="{2EEF7B71-C44F-40D0-B948-A120F00FAB86}"/>
    <cellStyle name="Normal 2" xfId="3" xr:uid="{1BAA33A2-F699-4A8A-A900-BF7B36ECE8BF}"/>
    <cellStyle name="Normal 2 2" xfId="2" xr:uid="{49482FDC-3E44-4D7C-AA29-24A9E83A8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4B94A68-AA2D-4A63-B2E1-545B336BC861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4E1DE-E29A-4F93-8DE3-9FAF7E53868D}">
  <sheetPr codeName="Hoja4"/>
  <dimension ref="A1:G73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39"/>
    <col min="8" max="16384" width="11.42578125" style="37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96321908510</v>
      </c>
      <c r="D9" s="13">
        <f>SUM(D10:D12)</f>
        <v>53737959224</v>
      </c>
      <c r="E9" s="13">
        <f>SUM(E10:E12)</f>
        <v>53737959224</v>
      </c>
    </row>
    <row r="10" spans="1:5" s="14" customFormat="1" ht="12.75" x14ac:dyDescent="0.2">
      <c r="A10" s="15"/>
      <c r="B10" s="16" t="s">
        <v>10</v>
      </c>
      <c r="C10" s="17">
        <v>37866776557</v>
      </c>
      <c r="D10" s="17">
        <v>23229353838</v>
      </c>
      <c r="E10" s="17">
        <v>23229353838</v>
      </c>
    </row>
    <row r="11" spans="1:5" s="14" customFormat="1" ht="12.75" x14ac:dyDescent="0.2">
      <c r="A11" s="11"/>
      <c r="B11" s="16" t="s">
        <v>11</v>
      </c>
      <c r="C11" s="17">
        <v>58455131953</v>
      </c>
      <c r="D11" s="17">
        <v>30508605386</v>
      </c>
      <c r="E11" s="17">
        <v>30508605386</v>
      </c>
    </row>
    <row r="12" spans="1:5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</row>
    <row r="13" spans="1:5" s="14" customFormat="1" ht="12.75" x14ac:dyDescent="0.2">
      <c r="A13" s="11" t="s">
        <v>13</v>
      </c>
      <c r="B13" s="16"/>
      <c r="C13" s="13">
        <f>SUM(C14:C15)</f>
        <v>75216209011</v>
      </c>
      <c r="D13" s="13">
        <f>SUM(D14:D15)</f>
        <v>33192191915</v>
      </c>
      <c r="E13" s="13">
        <f>SUM(E14:E15)</f>
        <v>32942900548</v>
      </c>
    </row>
    <row r="14" spans="1:5" s="14" customFormat="1" ht="12.75" x14ac:dyDescent="0.2">
      <c r="A14" s="15"/>
      <c r="B14" s="16" t="s">
        <v>14</v>
      </c>
      <c r="C14" s="17">
        <v>32782848256</v>
      </c>
      <c r="D14" s="17">
        <v>13492421184</v>
      </c>
      <c r="E14" s="17">
        <v>13257791506</v>
      </c>
    </row>
    <row r="15" spans="1:5" s="14" customFormat="1" ht="12.75" x14ac:dyDescent="0.2">
      <c r="A15" s="11"/>
      <c r="B15" s="16" t="s">
        <v>15</v>
      </c>
      <c r="C15" s="17">
        <v>42433360755</v>
      </c>
      <c r="D15" s="17">
        <v>19699770731</v>
      </c>
      <c r="E15" s="17">
        <v>19685109042</v>
      </c>
    </row>
    <row r="16" spans="1:5" s="14" customFormat="1" ht="12.75" x14ac:dyDescent="0.2">
      <c r="A16" s="11" t="s">
        <v>16</v>
      </c>
      <c r="B16" s="16"/>
      <c r="C16" s="19">
        <f>SUM(C17:C18)</f>
        <v>0</v>
      </c>
      <c r="D16" s="13">
        <f>SUM(D17:D18)</f>
        <v>308258414</v>
      </c>
      <c r="E16" s="13">
        <f>SUM(E17:E18)</f>
        <v>305248826</v>
      </c>
    </row>
    <row r="17" spans="1:5" s="14" customFormat="1" ht="12.75" x14ac:dyDescent="0.2">
      <c r="A17" s="15"/>
      <c r="B17" s="16" t="s">
        <v>17</v>
      </c>
      <c r="C17" s="20">
        <v>0</v>
      </c>
      <c r="D17" s="17">
        <v>214547663</v>
      </c>
      <c r="E17" s="17">
        <v>211804158</v>
      </c>
    </row>
    <row r="18" spans="1:5" s="14" customFormat="1" ht="12.75" x14ac:dyDescent="0.2">
      <c r="A18" s="15"/>
      <c r="B18" s="16" t="s">
        <v>18</v>
      </c>
      <c r="C18" s="20">
        <v>0</v>
      </c>
      <c r="D18" s="17">
        <v>93710751</v>
      </c>
      <c r="E18" s="17">
        <v>93444668</v>
      </c>
    </row>
    <row r="19" spans="1:5" s="14" customFormat="1" ht="12.75" x14ac:dyDescent="0.2">
      <c r="A19" s="11" t="s">
        <v>19</v>
      </c>
      <c r="B19" s="12"/>
      <c r="C19" s="13">
        <f>SUM(C9-C13+C16)</f>
        <v>21105699499</v>
      </c>
      <c r="D19" s="13">
        <f>SUM(D9-D13+D16)</f>
        <v>20854025723</v>
      </c>
      <c r="E19" s="13">
        <f>SUM(E9-E13+E16)</f>
        <v>21100307502</v>
      </c>
    </row>
    <row r="20" spans="1:5" s="14" customFormat="1" ht="12.75" x14ac:dyDescent="0.2">
      <c r="A20" s="11" t="s">
        <v>20</v>
      </c>
      <c r="B20" s="12"/>
      <c r="C20" s="13">
        <f>SUM(C19-C12)</f>
        <v>21105699499</v>
      </c>
      <c r="D20" s="13">
        <f>SUM(D19-D12)</f>
        <v>20854025723</v>
      </c>
      <c r="E20" s="13">
        <f>SUM(E19-E12)</f>
        <v>21100307502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21105699499</v>
      </c>
      <c r="D21" s="13">
        <f>SUM(D20-D16)</f>
        <v>20545767309</v>
      </c>
      <c r="E21" s="13">
        <f>SUM(E20-E16)</f>
        <v>20795058676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thickBot="1" x14ac:dyDescent="0.25">
      <c r="A23" s="16"/>
      <c r="B23" s="16"/>
      <c r="C23" s="24"/>
      <c r="D23" s="24"/>
      <c r="E23" s="24"/>
    </row>
    <row r="24" spans="1:5" s="14" customFormat="1" ht="24" customHeight="1" x14ac:dyDescent="0.2">
      <c r="A24" s="25" t="s">
        <v>5</v>
      </c>
      <c r="B24" s="26"/>
      <c r="C24" s="27" t="s">
        <v>22</v>
      </c>
      <c r="D24" s="27" t="s">
        <v>7</v>
      </c>
      <c r="E24" s="28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13">
        <f>SUM(C27:C28)</f>
        <v>1145738737</v>
      </c>
      <c r="D26" s="13">
        <f>SUM(D27:D28)</f>
        <v>387229955</v>
      </c>
      <c r="E26" s="13">
        <f>SUM(E27:E28)</f>
        <v>387229955</v>
      </c>
    </row>
    <row r="27" spans="1:5" s="14" customFormat="1" ht="12.75" x14ac:dyDescent="0.2">
      <c r="A27" s="16"/>
      <c r="B27" s="16" t="s">
        <v>25</v>
      </c>
      <c r="C27" s="17">
        <v>345333412</v>
      </c>
      <c r="D27" s="17">
        <v>108604849</v>
      </c>
      <c r="E27" s="17">
        <v>108604849</v>
      </c>
    </row>
    <row r="28" spans="1:5" s="14" customFormat="1" ht="12.75" x14ac:dyDescent="0.2">
      <c r="A28" s="12"/>
      <c r="B28" s="16" t="s">
        <v>26</v>
      </c>
      <c r="C28" s="17">
        <v>800405325</v>
      </c>
      <c r="D28" s="17">
        <v>278625106</v>
      </c>
      <c r="E28" s="17">
        <v>278625106</v>
      </c>
    </row>
    <row r="29" spans="1:5" s="14" customFormat="1" ht="12.75" x14ac:dyDescent="0.2">
      <c r="A29" s="12" t="s">
        <v>27</v>
      </c>
      <c r="B29" s="16"/>
      <c r="C29" s="13">
        <f>SUM(C21+C26)</f>
        <v>22251438236</v>
      </c>
      <c r="D29" s="13">
        <f>SUM(D21+D26)</f>
        <v>20932997264</v>
      </c>
      <c r="E29" s="13">
        <f>SUM(E21+E26)</f>
        <v>21182288631</v>
      </c>
    </row>
    <row r="30" spans="1:5" s="14" customFormat="1" ht="5.0999999999999996" customHeight="1" x14ac:dyDescent="0.2">
      <c r="A30" s="29"/>
      <c r="B30" s="22"/>
      <c r="C30" s="23"/>
      <c r="D30" s="23"/>
      <c r="E30" s="23"/>
    </row>
    <row r="31" spans="1:5" s="14" customFormat="1" ht="9.9499999999999993" customHeight="1" thickBot="1" x14ac:dyDescent="0.25">
      <c r="A31" s="12"/>
      <c r="B31" s="16"/>
      <c r="C31" s="24"/>
      <c r="D31" s="24"/>
      <c r="E31" s="24"/>
    </row>
    <row r="32" spans="1:5" s="14" customFormat="1" ht="24" customHeight="1" x14ac:dyDescent="0.2">
      <c r="A32" s="25" t="s">
        <v>5</v>
      </c>
      <c r="B32" s="26"/>
      <c r="C32" s="27" t="s">
        <v>6</v>
      </c>
      <c r="D32" s="27" t="s">
        <v>7</v>
      </c>
      <c r="E32" s="28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0">
        <f>SUM(C35:C36)</f>
        <v>0</v>
      </c>
      <c r="D34" s="30">
        <f t="shared" ref="D34:E34" si="0">SUM(D35:D36)</f>
        <v>0</v>
      </c>
      <c r="E34" s="30">
        <f t="shared" si="0"/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231858614</v>
      </c>
      <c r="D37" s="13">
        <f>SUM(D38:D39)</f>
        <v>206908693.26999998</v>
      </c>
      <c r="E37" s="13">
        <f>SUM(E38:E39)</f>
        <v>206908693.26999998</v>
      </c>
    </row>
    <row r="38" spans="1:5" s="14" customFormat="1" ht="12.75" x14ac:dyDescent="0.2">
      <c r="A38" s="16"/>
      <c r="B38" s="16" t="s">
        <v>32</v>
      </c>
      <c r="C38" s="17">
        <v>99851975</v>
      </c>
      <c r="D38" s="17">
        <v>133768794.27</v>
      </c>
      <c r="E38" s="17">
        <v>133768794.27</v>
      </c>
    </row>
    <row r="39" spans="1:5" s="14" customFormat="1" ht="12.75" x14ac:dyDescent="0.2">
      <c r="A39" s="12"/>
      <c r="B39" s="16" t="s">
        <v>33</v>
      </c>
      <c r="C39" s="17">
        <v>132006639</v>
      </c>
      <c r="D39" s="17">
        <v>73139899</v>
      </c>
      <c r="E39" s="17">
        <v>73139899</v>
      </c>
    </row>
    <row r="40" spans="1:5" s="14" customFormat="1" ht="12.75" x14ac:dyDescent="0.2">
      <c r="A40" s="12" t="s">
        <v>34</v>
      </c>
      <c r="B40" s="16"/>
      <c r="C40" s="31">
        <f>SUM(C34-C37)</f>
        <v>-231858614</v>
      </c>
      <c r="D40" s="31">
        <f t="shared" ref="D40:E40" si="1">SUM(D34-D37)</f>
        <v>-206908693.26999998</v>
      </c>
      <c r="E40" s="31">
        <f t="shared" si="1"/>
        <v>-206908693.26999998</v>
      </c>
    </row>
    <row r="41" spans="1:5" s="14" customFormat="1" ht="5.0999999999999996" customHeight="1" x14ac:dyDescent="0.2">
      <c r="A41" s="29"/>
      <c r="B41" s="22"/>
      <c r="C41" s="23"/>
      <c r="D41" s="23"/>
      <c r="E41" s="23"/>
    </row>
    <row r="42" spans="1:5" s="14" customFormat="1" ht="9.9499999999999993" customHeight="1" thickBot="1" x14ac:dyDescent="0.25">
      <c r="A42" s="12"/>
      <c r="B42" s="12"/>
      <c r="C42" s="24"/>
      <c r="D42" s="24"/>
      <c r="E42" s="32"/>
    </row>
    <row r="43" spans="1:5" s="14" customFormat="1" ht="24" customHeight="1" x14ac:dyDescent="0.2">
      <c r="A43" s="25" t="s">
        <v>5</v>
      </c>
      <c r="B43" s="26"/>
      <c r="C43" s="27" t="s">
        <v>6</v>
      </c>
      <c r="D43" s="27" t="s">
        <v>7</v>
      </c>
      <c r="E43" s="28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37866776557</v>
      </c>
      <c r="D45" s="17">
        <f>SUM(D10)</f>
        <v>23229353838</v>
      </c>
      <c r="E45" s="17">
        <f>SUM(E10)</f>
        <v>23229353838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33">
        <f>SUM(D47-D48)</f>
        <v>-133768794.27</v>
      </c>
      <c r="E46" s="33">
        <f>SUM(E47-E48)</f>
        <v>-133768794.27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7">
        <f>SUM(D38)</f>
        <v>133768794.27</v>
      </c>
      <c r="E48" s="17">
        <f>SUM(E38)</f>
        <v>133768794.27</v>
      </c>
    </row>
    <row r="49" spans="1:5" s="14" customFormat="1" ht="12.75" x14ac:dyDescent="0.2">
      <c r="A49" s="16" t="s">
        <v>37</v>
      </c>
      <c r="B49" s="12"/>
      <c r="C49" s="17">
        <f>SUM(C14)</f>
        <v>32782848256</v>
      </c>
      <c r="D49" s="17">
        <f>SUM(D14)</f>
        <v>13492421184</v>
      </c>
      <c r="E49" s="17">
        <f>SUM(E14)</f>
        <v>13257791506</v>
      </c>
    </row>
    <row r="50" spans="1:5" s="14" customFormat="1" ht="12.75" x14ac:dyDescent="0.2">
      <c r="A50" s="16" t="s">
        <v>38</v>
      </c>
      <c r="B50" s="16"/>
      <c r="C50" s="20">
        <f>SUM(C17)</f>
        <v>0</v>
      </c>
      <c r="D50" s="17">
        <f>SUM(D17)</f>
        <v>214547663</v>
      </c>
      <c r="E50" s="17">
        <f>SUM(E17)</f>
        <v>211804158</v>
      </c>
    </row>
    <row r="51" spans="1:5" s="14" customFormat="1" ht="12.75" x14ac:dyDescent="0.2">
      <c r="A51" s="12" t="s">
        <v>39</v>
      </c>
      <c r="B51" s="16"/>
      <c r="C51" s="13">
        <f>SUM(C45+C46-C49+C50)</f>
        <v>5083928301</v>
      </c>
      <c r="D51" s="13">
        <f>SUM(D45+D46-D49+D50)</f>
        <v>9817711522.7299995</v>
      </c>
      <c r="E51" s="13">
        <f>SUM(E45+E46-E49+E50)</f>
        <v>10049597695.73</v>
      </c>
    </row>
    <row r="52" spans="1:5" s="14" customFormat="1" ht="12.75" x14ac:dyDescent="0.2">
      <c r="A52" s="12" t="s">
        <v>40</v>
      </c>
      <c r="B52" s="16"/>
      <c r="C52" s="13">
        <f>SUM(C51-C46)</f>
        <v>5083928301</v>
      </c>
      <c r="D52" s="13">
        <f>SUM(D51-D46)</f>
        <v>9951480317</v>
      </c>
      <c r="E52" s="13">
        <f>SUM(E51-E46)</f>
        <v>10183366490</v>
      </c>
    </row>
    <row r="53" spans="1:5" s="14" customFormat="1" ht="5.0999999999999996" customHeight="1" x14ac:dyDescent="0.2">
      <c r="A53" s="29"/>
      <c r="B53" s="22"/>
      <c r="C53" s="23"/>
      <c r="D53" s="23"/>
      <c r="E53" s="23"/>
    </row>
    <row r="54" spans="1:5" s="14" customFormat="1" ht="9.9499999999999993" customHeight="1" thickBot="1" x14ac:dyDescent="0.25">
      <c r="A54" s="16"/>
      <c r="B54" s="16"/>
      <c r="C54" s="24"/>
      <c r="D54" s="24"/>
      <c r="E54" s="24"/>
    </row>
    <row r="55" spans="1:5" s="14" customFormat="1" ht="24" customHeight="1" x14ac:dyDescent="0.2">
      <c r="A55" s="25" t="s">
        <v>5</v>
      </c>
      <c r="B55" s="26"/>
      <c r="C55" s="27" t="s">
        <v>6</v>
      </c>
      <c r="D55" s="27" t="s">
        <v>7</v>
      </c>
      <c r="E55" s="28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58455131953</v>
      </c>
      <c r="D57" s="17">
        <f>SUM(D11)</f>
        <v>30508605386</v>
      </c>
      <c r="E57" s="17">
        <f>SUM(E11)</f>
        <v>30508605386</v>
      </c>
    </row>
    <row r="58" spans="1:5" s="14" customFormat="1" ht="12.75" x14ac:dyDescent="0.2">
      <c r="A58" s="16" t="s">
        <v>42</v>
      </c>
      <c r="B58" s="16"/>
      <c r="C58" s="33">
        <f>SUM(C59-C60)</f>
        <v>-132006639</v>
      </c>
      <c r="D58" s="33">
        <f>SUM(D59-D60)</f>
        <v>-73139899</v>
      </c>
      <c r="E58" s="33">
        <f>SUM(E59-E60)</f>
        <v>-73139899</v>
      </c>
    </row>
    <row r="59" spans="1:5" s="14" customFormat="1" ht="12.75" x14ac:dyDescent="0.2">
      <c r="A59" s="12"/>
      <c r="B59" s="16" t="s">
        <v>30</v>
      </c>
      <c r="C59" s="34">
        <f>SUM(C36)</f>
        <v>0</v>
      </c>
      <c r="D59" s="34">
        <f>SUM(D36)</f>
        <v>0</v>
      </c>
      <c r="E59" s="34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132006639</v>
      </c>
      <c r="D60" s="17">
        <f>SUM(D39)</f>
        <v>73139899</v>
      </c>
      <c r="E60" s="17">
        <f>SUM(E39)</f>
        <v>73139899</v>
      </c>
    </row>
    <row r="61" spans="1:5" s="14" customFormat="1" ht="12.75" x14ac:dyDescent="0.2">
      <c r="A61" s="16" t="s">
        <v>43</v>
      </c>
      <c r="B61" s="12"/>
      <c r="C61" s="17">
        <f>SUM(C15)</f>
        <v>42433360755</v>
      </c>
      <c r="D61" s="17">
        <f>SUM(D15)</f>
        <v>19699770731</v>
      </c>
      <c r="E61" s="17">
        <f>SUM(E15)</f>
        <v>19685109042</v>
      </c>
    </row>
    <row r="62" spans="1:5" s="14" customFormat="1" ht="12.75" x14ac:dyDescent="0.2">
      <c r="A62" s="16" t="s">
        <v>44</v>
      </c>
      <c r="B62" s="16"/>
      <c r="C62" s="20">
        <f>SUM(C18)</f>
        <v>0</v>
      </c>
      <c r="D62" s="17">
        <f>SUM(D18)</f>
        <v>93710751</v>
      </c>
      <c r="E62" s="17">
        <f>SUM(E18)</f>
        <v>93444668</v>
      </c>
    </row>
    <row r="63" spans="1:5" s="14" customFormat="1" ht="12.75" x14ac:dyDescent="0.2">
      <c r="A63" s="12" t="s">
        <v>45</v>
      </c>
      <c r="B63" s="16"/>
      <c r="C63" s="13">
        <f>SUM(C57+C58-C61+C62)</f>
        <v>15889764559</v>
      </c>
      <c r="D63" s="13">
        <f>SUM(D57+D58-D61+D62)</f>
        <v>10829405507</v>
      </c>
      <c r="E63" s="13">
        <f>SUM(E57+E58-E61+E62)</f>
        <v>10843801113</v>
      </c>
    </row>
    <row r="64" spans="1:5" s="14" customFormat="1" ht="12.75" x14ac:dyDescent="0.2">
      <c r="A64" s="12" t="s">
        <v>46</v>
      </c>
      <c r="B64" s="16"/>
      <c r="C64" s="13">
        <f>SUM(C63-C58)</f>
        <v>16021771198</v>
      </c>
      <c r="D64" s="13">
        <f>SUM(D63-D58)</f>
        <v>10902545406</v>
      </c>
      <c r="E64" s="13">
        <f>SUM(E63-E58)</f>
        <v>10916941012</v>
      </c>
    </row>
    <row r="65" spans="1:7" s="14" customFormat="1" ht="5.0999999999999996" customHeight="1" x14ac:dyDescent="0.2">
      <c r="A65" s="29"/>
      <c r="B65" s="22"/>
      <c r="C65" s="23"/>
      <c r="D65" s="23"/>
      <c r="E65" s="23"/>
    </row>
    <row r="66" spans="1:7" s="2" customFormat="1" ht="12.75" x14ac:dyDescent="0.2">
      <c r="A66" s="35" t="s">
        <v>47</v>
      </c>
      <c r="B66" s="35"/>
      <c r="D66" s="36"/>
      <c r="E66" s="36"/>
    </row>
    <row r="67" spans="1:7" s="2" customFormat="1" ht="12.75" x14ac:dyDescent="0.2">
      <c r="D67" s="36"/>
      <c r="E67" s="36"/>
    </row>
    <row r="68" spans="1:7" s="2" customFormat="1" ht="12.75" x14ac:dyDescent="0.2">
      <c r="D68" s="36"/>
      <c r="E68" s="36"/>
    </row>
    <row r="69" spans="1:7" x14ac:dyDescent="0.25">
      <c r="D69" s="36"/>
      <c r="E69" s="36"/>
      <c r="F69" s="2"/>
      <c r="G69" s="2"/>
    </row>
    <row r="70" spans="1:7" x14ac:dyDescent="0.25">
      <c r="D70" s="36"/>
      <c r="E70" s="36"/>
      <c r="F70" s="2"/>
      <c r="G70" s="2"/>
    </row>
    <row r="71" spans="1:7" x14ac:dyDescent="0.25">
      <c r="D71" s="36"/>
      <c r="E71" s="36"/>
      <c r="F71" s="2"/>
      <c r="G71" s="2"/>
    </row>
    <row r="72" spans="1:7" x14ac:dyDescent="0.25">
      <c r="D72" s="36"/>
      <c r="E72" s="36"/>
      <c r="F72" s="2"/>
      <c r="G72" s="2"/>
    </row>
    <row r="73" spans="1:7" s="39" customFormat="1" ht="12.75" x14ac:dyDescent="0.2">
      <c r="A73" s="2"/>
      <c r="B73" s="2"/>
      <c r="C73" s="2"/>
      <c r="D73" s="38"/>
      <c r="E73" s="38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2021-08-17T01:13:27Z</dcterms:created>
  <dcterms:modified xsi:type="dcterms:W3CDTF">2021-08-17T01:13:28Z</dcterms:modified>
</cp:coreProperties>
</file>