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6186EE22-B6FD-4D07-AC0E-19539A6AEB3F}" xr6:coauthVersionLast="47" xr6:coauthVersionMax="47" xr10:uidLastSave="{00000000-0000-0000-0000-000000000000}"/>
  <bookViews>
    <workbookView xWindow="-120" yWindow="-120" windowWidth="20730" windowHeight="11160" xr2:uid="{12CD3034-4316-4078-A48A-4C507A6569CB}"/>
  </bookViews>
  <sheets>
    <sheet name="20 Gobierno Estatal" sheetId="1" r:id="rId1"/>
  </sheets>
  <definedNames>
    <definedName name="_xlnm.Print_Titles" localSheetId="0">'20 Gobierno Estatal'!$3:$8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6" i="1" l="1"/>
  <c r="N55" i="1" s="1"/>
  <c r="N54" i="1" s="1"/>
  <c r="N53" i="1" s="1"/>
  <c r="N51" i="1" s="1"/>
  <c r="N49" i="1" s="1"/>
  <c r="M55" i="1"/>
  <c r="L55" i="1"/>
  <c r="L54" i="1" s="1"/>
  <c r="L53" i="1" s="1"/>
  <c r="L51" i="1" s="1"/>
  <c r="L49" i="1" s="1"/>
  <c r="K55" i="1"/>
  <c r="J55" i="1"/>
  <c r="I55" i="1"/>
  <c r="I54" i="1" s="1"/>
  <c r="I53" i="1" s="1"/>
  <c r="I51" i="1" s="1"/>
  <c r="I49" i="1" s="1"/>
  <c r="H55" i="1"/>
  <c r="H54" i="1" s="1"/>
  <c r="H53" i="1" s="1"/>
  <c r="H51" i="1" s="1"/>
  <c r="H49" i="1" s="1"/>
  <c r="M54" i="1"/>
  <c r="K54" i="1"/>
  <c r="K53" i="1" s="1"/>
  <c r="K51" i="1" s="1"/>
  <c r="K49" i="1" s="1"/>
  <c r="J54" i="1"/>
  <c r="M53" i="1"/>
  <c r="J53" i="1"/>
  <c r="J51" i="1" s="1"/>
  <c r="J49" i="1" s="1"/>
  <c r="M51" i="1"/>
  <c r="M49" i="1" s="1"/>
  <c r="N47" i="1"/>
  <c r="N46" i="1"/>
  <c r="N45" i="1"/>
  <c r="N44" i="1"/>
  <c r="N43" i="1"/>
  <c r="M42" i="1"/>
  <c r="L42" i="1"/>
  <c r="K42" i="1"/>
  <c r="K41" i="1" s="1"/>
  <c r="K40" i="1" s="1"/>
  <c r="J42" i="1"/>
  <c r="J41" i="1" s="1"/>
  <c r="J40" i="1" s="1"/>
  <c r="J13" i="1" s="1"/>
  <c r="J11" i="1" s="1"/>
  <c r="J9" i="1" s="1"/>
  <c r="H42" i="1"/>
  <c r="N41" i="1"/>
  <c r="N40" i="1" s="1"/>
  <c r="N13" i="1" s="1"/>
  <c r="N11" i="1" s="1"/>
  <c r="N9" i="1" s="1"/>
  <c r="M41" i="1"/>
  <c r="M40" i="1" s="1"/>
  <c r="M13" i="1" s="1"/>
  <c r="M11" i="1" s="1"/>
  <c r="M9" i="1" s="1"/>
  <c r="L41" i="1"/>
  <c r="I41" i="1"/>
  <c r="I40" i="1" s="1"/>
  <c r="H41" i="1"/>
  <c r="L40" i="1"/>
  <c r="H40" i="1"/>
  <c r="N38" i="1"/>
  <c r="N37" i="1"/>
  <c r="N36" i="1"/>
  <c r="N35" i="1"/>
  <c r="L34" i="1"/>
  <c r="K34" i="1"/>
  <c r="J34" i="1"/>
  <c r="I34" i="1"/>
  <c r="I33" i="1" s="1"/>
  <c r="I32" i="1" s="1"/>
  <c r="H34" i="1"/>
  <c r="N33" i="1"/>
  <c r="M33" i="1"/>
  <c r="L33" i="1"/>
  <c r="L32" i="1" s="1"/>
  <c r="K33" i="1"/>
  <c r="J33" i="1"/>
  <c r="H33" i="1"/>
  <c r="H32" i="1" s="1"/>
  <c r="N32" i="1"/>
  <c r="M32" i="1"/>
  <c r="K32" i="1"/>
  <c r="J32" i="1"/>
  <c r="N30" i="1"/>
  <c r="N29" i="1"/>
  <c r="N28" i="1"/>
  <c r="N27" i="1"/>
  <c r="N26" i="1"/>
  <c r="L25" i="1"/>
  <c r="K25" i="1"/>
  <c r="J25" i="1"/>
  <c r="I25" i="1"/>
  <c r="I24" i="1" s="1"/>
  <c r="I23" i="1" s="1"/>
  <c r="I13" i="1" s="1"/>
  <c r="I11" i="1" s="1"/>
  <c r="I9" i="1" s="1"/>
  <c r="H25" i="1"/>
  <c r="N24" i="1"/>
  <c r="M24" i="1"/>
  <c r="L24" i="1"/>
  <c r="L23" i="1" s="1"/>
  <c r="K24" i="1"/>
  <c r="J24" i="1"/>
  <c r="H24" i="1"/>
  <c r="H23" i="1" s="1"/>
  <c r="N23" i="1"/>
  <c r="M23" i="1"/>
  <c r="K23" i="1"/>
  <c r="J23" i="1"/>
  <c r="N21" i="1"/>
  <c r="N20" i="1"/>
  <c r="N19" i="1"/>
  <c r="N18" i="1"/>
  <c r="L17" i="1"/>
  <c r="L16" i="1" s="1"/>
  <c r="L15" i="1" s="1"/>
  <c r="L13" i="1" s="1"/>
  <c r="L11" i="1" s="1"/>
  <c r="L9" i="1" s="1"/>
  <c r="K17" i="1"/>
  <c r="J17" i="1"/>
  <c r="I17" i="1"/>
  <c r="H17" i="1"/>
  <c r="H16" i="1" s="1"/>
  <c r="H15" i="1" s="1"/>
  <c r="H13" i="1" s="1"/>
  <c r="H11" i="1" s="1"/>
  <c r="H9" i="1" s="1"/>
  <c r="N16" i="1"/>
  <c r="M16" i="1"/>
  <c r="K16" i="1"/>
  <c r="K15" i="1" s="1"/>
  <c r="K13" i="1" s="1"/>
  <c r="K11" i="1" s="1"/>
  <c r="K9" i="1" s="1"/>
  <c r="J16" i="1"/>
  <c r="I16" i="1"/>
  <c r="N15" i="1"/>
  <c r="M15" i="1"/>
  <c r="J15" i="1"/>
  <c r="I15" i="1"/>
</calcChain>
</file>

<file path=xl/sharedStrings.xml><?xml version="1.0" encoding="utf-8"?>
<sst xmlns="http://schemas.openxmlformats.org/spreadsheetml/2006/main" count="79" uniqueCount="62">
  <si>
    <t>GOBIERNO CONSTITUCIONAL DEL ESTADO DE CHIAPAS</t>
  </si>
  <si>
    <t>GOBIERNO ESTATAL</t>
  </si>
  <si>
    <t xml:space="preserve">INVERSIÓN PÚBLICA POR PROGRAMAS Y PROYECTOS ESTRATÉGICOS EN CLASIFICACIÓN ADMINISTRATIVA </t>
  </si>
  <si>
    <t>DEL 1 DE ENERO AL 30 DE JUNIO DE 2021</t>
  </si>
  <si>
    <t>(Pesos)</t>
  </si>
  <si>
    <t>ORGANISMO PÚBLICO / FUENTE DE FINANCIAMIENTO / RAMO / PROGRAMA O FONDO / PROYECTO ESTRATÉGICO</t>
  </si>
  <si>
    <t>MUNICIPIO/COBERTURA</t>
  </si>
  <si>
    <t>PRESUPUESTO DEVENGADO</t>
  </si>
  <si>
    <t>Economías de Ejercicios Anteriores</t>
  </si>
  <si>
    <t>Recursos en Proceso de Ejecución</t>
  </si>
  <si>
    <t>Productos Financieros de Ejercicios Anteriores</t>
  </si>
  <si>
    <t>Recursos por Ingresos Excedentes</t>
  </si>
  <si>
    <t>Recursos por Reducciones en Otras Previsiones</t>
  </si>
  <si>
    <t>Recursos del Ejercicio</t>
  </si>
  <si>
    <t>TOTAL</t>
  </si>
  <si>
    <t>PODER EJECUTIVO</t>
  </si>
  <si>
    <t>SECRETARÍA DE OBRA PÚBLICA Y COMUNICACIONES</t>
  </si>
  <si>
    <t>FONDO DE APORTACIONES PARA LA INFRAESTRUCTURA SOCIAL (FAIS)</t>
  </si>
  <si>
    <t>Ramo 33 Aportaciones Federales para Entidades Federativas y Municipios</t>
  </si>
  <si>
    <t>01</t>
  </si>
  <si>
    <t>FAIS Entidades (FISE) (Ramo 33 - I003)</t>
  </si>
  <si>
    <t>Alumbrado público con luminarias solares en la av. Tlatelolco entre calle Moctezuma de la col. Azteca y tercera calle Ote. Nte. de la Col. 6 de Junio (Construcción)</t>
  </si>
  <si>
    <t>Tuxtla Gutiérrez</t>
  </si>
  <si>
    <t>Alumbrado público con luminarias solares en la av. Tlatelolco entre calle Popocatépetl y calle Moctezuma de la Col. Azteca (Construcción)</t>
  </si>
  <si>
    <t xml:space="preserve">Alumbrado público con luminarias solares en la av. Tlatelolco entre calle Tizoc y calle Popocatépetl de la Col. Azteca (Construcción) </t>
  </si>
  <si>
    <t>Pavimentación con concreto hidráulico del periférico Bamochte entre carretera estatal San Andrés Larráinzar - Aldama y calle principal en la cabecera municipal (Construcción)</t>
  </si>
  <si>
    <t>Aldama</t>
  </si>
  <si>
    <t>FONDO DE APORTACIONES PARA EL FORTALECIMIENTO DE LAS ENTIDADES FEDERATIVAS (FAFEF)</t>
  </si>
  <si>
    <t>FAFEF (Ramo 33 - I012)</t>
  </si>
  <si>
    <t>Alumbrado público con luminarias solares en el libramiento sur poniente de Tapachula entre camino viejo a Mazatán y carretera Tapachula - Juchitán Zaragoza hasta la localidad Viva México (Construcción)</t>
  </si>
  <si>
    <t>Tapachula</t>
  </si>
  <si>
    <t>Construcción de paso a desnivel vehicular en el cruce del libramiento sur y calle 11a. Poniente (Construcción)</t>
  </si>
  <si>
    <t>Programa de seguimiento y control de obras públicas</t>
  </si>
  <si>
    <t xml:space="preserve">Cobertura Estatal </t>
  </si>
  <si>
    <t xml:space="preserve">Red de distribución de energía eléctrica en la localidad de Acteal Alto (Ampliación)	</t>
  </si>
  <si>
    <t>Chenalhó</t>
  </si>
  <si>
    <t>Red de drenaje sanitario en el cruce de la av. 9a. Sur Oriente y calle Pino Suárez de la colonia Santa Ana (Reconstrucción)</t>
  </si>
  <si>
    <t>FONDOS DISTINTOS DE APORTACIONES</t>
  </si>
  <si>
    <t>Ramo 23 Provisiones Salariales y Económicas</t>
  </si>
  <si>
    <t>Fondo para Entidades Federativas y Municipios Productores de Hidrocarburos. Ramo 23 - U093</t>
  </si>
  <si>
    <t>Pavimentación con concreto hidráulico de la calle al basurero municipal entre la calle Emiliano Zapata y el entronque a la calle Emiliano Zapata 2 en la cabecera municipal (Construcción)</t>
  </si>
  <si>
    <t>Reforma</t>
  </si>
  <si>
    <t>Pavimentación con concreto hidráulico de la calle 15 de Mayo entre la carretera Juspi y la calle Salto de Agua en la cabecera municipal (Construcción)</t>
  </si>
  <si>
    <t>Pavimentación con concreto hidráulico de la calle Laureles entre la calle Cerrada y la calle Los Robles en la cabecera municipal (Construcción)</t>
  </si>
  <si>
    <t>Programa de Seguimiento y Control de Obras Públicas</t>
  </si>
  <si>
    <t>OTROS SUBSIDIOS</t>
  </si>
  <si>
    <t>Fondo Regional (Ramo 23 - U019)</t>
  </si>
  <si>
    <t>Rehabilitación y ampliación de red de distribución de energía eléctrica en las localidades Yaxgemel Unión, Bachén de Yaxgemel y Xinichilvo</t>
  </si>
  <si>
    <t>Rehabilitación y ampliación de red de distribución de energía eléctrica en la localidad Tzabalhó</t>
  </si>
  <si>
    <t>Rehabilitación de la línea de alimentación de energía eléctrica en las localidades Rancho Bonito, Javier Mayorga Herrera, Las Flores, El Tesoro Escondido, El Rincón, La Libertad, Buenavista y Las Piedrecitas del municipio de Tecpatán; y en las localidades Rivera San Juan, Rivera El Viejo Carmen</t>
  </si>
  <si>
    <t>Mezcalapa</t>
  </si>
  <si>
    <t>Rehabilitación y ampliación de la línea de alimentación y red de distribución de energía eléctrica en la localidad Yaltem</t>
  </si>
  <si>
    <t>Chamula</t>
  </si>
  <si>
    <t>Rehabilitación y ampliación de red de distribución de energía eléctrica en las localidades Yoshib y Ya'Al Okil</t>
  </si>
  <si>
    <t>Oxchuc</t>
  </si>
  <si>
    <t>ÓRGANOS AUTÓNOMOS</t>
  </si>
  <si>
    <t>UNIVERSIDAD AUTÓNOMA DE CHIAPAS</t>
  </si>
  <si>
    <t>Ramo 11 Educación Pública</t>
  </si>
  <si>
    <t>05</t>
  </si>
  <si>
    <t>Expansión de la Educación Media Superior y Superior (Ramo 11 - U079)</t>
  </si>
  <si>
    <t>Construcción para la Facultad de Ingeniería C -I; para la Licenciatura en Ingeniería Hidráulica y Licenciatura en Ingeniería en Ciencias de los Materiales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</si>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</sst>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2" applyFont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0" borderId="0" xfId="2" applyFont="1" applyAlignment="1">
      <alignment vertical="center"/>
    </xf>
    <xf numFmtId="0" fontId="7" fillId="3" borderId="0" xfId="1" applyFont="1" applyFill="1" applyAlignment="1">
      <alignment horizontal="center" vertical="center" wrapText="1" readingOrder="1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1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49" fontId="4" fillId="0" borderId="0" xfId="3" applyNumberFormat="1" applyFont="1" applyAlignment="1">
      <alignment horizontal="center" vertical="top"/>
    </xf>
    <xf numFmtId="0" fontId="6" fillId="0" borderId="0" xfId="3" applyFont="1" applyAlignment="1">
      <alignment vertical="top"/>
    </xf>
    <xf numFmtId="0" fontId="4" fillId="0" borderId="0" xfId="3" applyFont="1" applyAlignment="1">
      <alignment vertical="top"/>
    </xf>
    <xf numFmtId="0" fontId="6" fillId="0" borderId="0" xfId="3" applyFont="1" applyAlignment="1">
      <alignment horizontal="center" vertical="top"/>
    </xf>
    <xf numFmtId="49" fontId="4" fillId="0" borderId="0" xfId="3" applyNumberFormat="1" applyFont="1" applyAlignment="1">
      <alignment horizontal="center" vertical="top"/>
    </xf>
    <xf numFmtId="0" fontId="4" fillId="0" borderId="0" xfId="3" applyFont="1" applyAlignment="1">
      <alignment horizontal="center" vertical="top"/>
    </xf>
    <xf numFmtId="1" fontId="8" fillId="0" borderId="0" xfId="3" applyNumberFormat="1" applyFont="1" applyAlignment="1">
      <alignment horizontal="right" vertical="top"/>
    </xf>
    <xf numFmtId="164" fontId="8" fillId="0" borderId="0" xfId="3" applyNumberFormat="1" applyFont="1" applyAlignment="1">
      <alignment horizontal="right" vertical="top"/>
    </xf>
    <xf numFmtId="164" fontId="4" fillId="0" borderId="0" xfId="3" applyNumberFormat="1" applyFont="1" applyAlignment="1">
      <alignment horizontal="center" vertical="top"/>
    </xf>
    <xf numFmtId="0" fontId="4" fillId="0" borderId="0" xfId="3" applyFont="1" applyAlignment="1">
      <alignment horizontal="left" vertical="top"/>
    </xf>
    <xf numFmtId="0" fontId="4" fillId="0" borderId="0" xfId="3" applyFont="1" applyAlignment="1">
      <alignment horizontal="left" vertical="top"/>
    </xf>
    <xf numFmtId="49" fontId="4" fillId="0" borderId="0" xfId="3" applyNumberFormat="1" applyFont="1" applyAlignment="1">
      <alignment horizontal="left" vertical="top"/>
    </xf>
    <xf numFmtId="0" fontId="4" fillId="0" borderId="0" xfId="3" applyFont="1" applyAlignment="1">
      <alignment horizontal="justify" vertical="top"/>
    </xf>
    <xf numFmtId="0" fontId="6" fillId="0" borderId="0" xfId="3" applyFont="1" applyAlignment="1">
      <alignment horizontal="justify" vertical="top"/>
    </xf>
    <xf numFmtId="1" fontId="9" fillId="0" borderId="0" xfId="3" applyNumberFormat="1" applyFont="1" applyAlignment="1">
      <alignment horizontal="right" vertical="top"/>
    </xf>
    <xf numFmtId="164" fontId="9" fillId="0" borderId="0" xfId="3" applyNumberFormat="1" applyFont="1" applyAlignment="1">
      <alignment horizontal="right" vertical="top"/>
    </xf>
    <xf numFmtId="49" fontId="6" fillId="0" borderId="0" xfId="3" applyNumberFormat="1" applyFont="1" applyAlignment="1">
      <alignment horizontal="center" vertical="top"/>
    </xf>
    <xf numFmtId="49" fontId="4" fillId="0" borderId="0" xfId="3" applyNumberFormat="1" applyFont="1" applyAlignment="1">
      <alignment horizontal="left" vertical="top"/>
    </xf>
    <xf numFmtId="0" fontId="4" fillId="0" borderId="0" xfId="1" applyFont="1"/>
    <xf numFmtId="49" fontId="4" fillId="0" borderId="5" xfId="3" applyNumberFormat="1" applyFont="1" applyBorder="1" applyAlignment="1">
      <alignment horizontal="center" vertical="top"/>
    </xf>
    <xf numFmtId="0" fontId="6" fillId="0" borderId="5" xfId="3" applyFont="1" applyBorder="1" applyAlignment="1">
      <alignment vertical="top"/>
    </xf>
    <xf numFmtId="0" fontId="4" fillId="0" borderId="5" xfId="3" applyFont="1" applyBorder="1" applyAlignment="1">
      <alignment vertical="top"/>
    </xf>
    <xf numFmtId="0" fontId="6" fillId="0" borderId="5" xfId="3" applyFont="1" applyBorder="1" applyAlignment="1">
      <alignment horizontal="center" vertical="top"/>
    </xf>
    <xf numFmtId="49" fontId="10" fillId="0" borderId="6" xfId="3" applyNumberFormat="1" applyFont="1" applyBorder="1" applyAlignment="1">
      <alignment horizontal="left" vertical="top"/>
    </xf>
    <xf numFmtId="49" fontId="10" fillId="0" borderId="0" xfId="3" applyNumberFormat="1" applyFont="1" applyAlignment="1">
      <alignment horizontal="left" vertical="top"/>
    </xf>
  </cellXfs>
  <cellStyles count="4">
    <cellStyle name="Normal" xfId="0" builtinId="0"/>
    <cellStyle name="Normal 2 3" xfId="1" xr:uid="{02B6113D-0197-4D7F-9AF2-941C18D67B5C}"/>
    <cellStyle name="Normal 4 2 2 2" xfId="2" xr:uid="{830A7D68-30CD-4892-B007-45A280E31F3A}"/>
    <cellStyle name="Normal 6 2 2" xfId="3" xr:uid="{6DACF7DA-59D9-4484-A5AD-FA39C4BCB8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AD892-309F-459C-92A4-1BB4442365D4}">
  <sheetPr codeName="Hoja1"/>
  <dimension ref="A1:P58"/>
  <sheetViews>
    <sheetView showGridLines="0" tabSelected="1" topLeftCell="A31" zoomScale="90" zoomScaleNormal="90" workbookViewId="0">
      <selection sqref="A1:N58"/>
    </sheetView>
  </sheetViews>
  <sheetFormatPr baseColWidth="10" defaultRowHeight="12.75" x14ac:dyDescent="0.25"/>
  <cols>
    <col min="1" max="3" width="2" style="13" customWidth="1"/>
    <col min="4" max="4" width="3" style="13" customWidth="1"/>
    <col min="5" max="5" width="95.85546875" style="14" customWidth="1"/>
    <col min="6" max="6" width="2.7109375" style="15" customWidth="1"/>
    <col min="7" max="7" width="30.7109375" style="16" customWidth="1"/>
    <col min="8" max="9" width="13.7109375" style="14" bestFit="1" customWidth="1"/>
    <col min="10" max="10" width="13.7109375" style="14" customWidth="1"/>
    <col min="11" max="12" width="14.42578125" style="14" customWidth="1"/>
    <col min="13" max="13" width="14.28515625" style="14" bestFit="1" customWidth="1"/>
    <col min="14" max="14" width="14.42578125" style="14" customWidth="1"/>
    <col min="15" max="15" width="13" style="14" bestFit="1" customWidth="1"/>
    <col min="16" max="16" width="13.5703125" style="14" customWidth="1"/>
    <col min="17" max="16384" width="11.42578125" style="14"/>
  </cols>
  <sheetData>
    <row r="1" spans="1:16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s="4" customFormat="1" ht="15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s="4" customFormat="1" ht="15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s="4" customFormat="1" ht="15.75" customHeight="1" x14ac:dyDescent="0.25">
      <c r="A6" s="5" t="s">
        <v>5</v>
      </c>
      <c r="B6" s="5"/>
      <c r="C6" s="5"/>
      <c r="D6" s="5"/>
      <c r="E6" s="5"/>
      <c r="F6" s="6" t="s">
        <v>6</v>
      </c>
      <c r="G6" s="7"/>
      <c r="H6" s="8" t="s">
        <v>7</v>
      </c>
      <c r="I6" s="9"/>
      <c r="J6" s="9"/>
      <c r="K6" s="9"/>
      <c r="L6" s="9"/>
      <c r="M6" s="9"/>
      <c r="N6" s="9"/>
    </row>
    <row r="7" spans="1:16" s="11" customFormat="1" ht="59.25" customHeight="1" x14ac:dyDescent="0.25">
      <c r="A7" s="5"/>
      <c r="B7" s="5"/>
      <c r="C7" s="5"/>
      <c r="D7" s="5"/>
      <c r="E7" s="5"/>
      <c r="F7" s="6"/>
      <c r="G7" s="7"/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  <c r="P7" s="12"/>
    </row>
    <row r="8" spans="1:16" ht="3" customHeight="1" x14ac:dyDescent="0.25"/>
    <row r="9" spans="1:16" s="18" customFormat="1" x14ac:dyDescent="0.25">
      <c r="A9" s="17" t="s">
        <v>14</v>
      </c>
      <c r="B9" s="17"/>
      <c r="C9" s="17"/>
      <c r="D9" s="17"/>
      <c r="E9" s="17"/>
      <c r="H9" s="19">
        <f>SUM(H11,H49)</f>
        <v>0</v>
      </c>
      <c r="I9" s="20">
        <f t="shared" ref="I9:N9" si="0">SUM(I11,I49)</f>
        <v>46657307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20">
        <f t="shared" si="0"/>
        <v>78632636</v>
      </c>
      <c r="N9" s="20">
        <f t="shared" si="0"/>
        <v>125289943</v>
      </c>
      <c r="P9" s="21"/>
    </row>
    <row r="10" spans="1:16" s="18" customFormat="1" x14ac:dyDescent="0.25">
      <c r="A10" s="13"/>
      <c r="B10" s="13"/>
      <c r="C10" s="13"/>
      <c r="D10" s="13"/>
      <c r="E10" s="13"/>
      <c r="H10" s="20"/>
      <c r="I10" s="20"/>
      <c r="J10" s="20"/>
      <c r="K10" s="20"/>
      <c r="L10" s="20"/>
      <c r="M10" s="20"/>
      <c r="N10" s="20"/>
    </row>
    <row r="11" spans="1:16" s="18" customFormat="1" x14ac:dyDescent="0.25">
      <c r="A11" s="17" t="s">
        <v>15</v>
      </c>
      <c r="B11" s="17"/>
      <c r="C11" s="17"/>
      <c r="D11" s="17"/>
      <c r="E11" s="17"/>
      <c r="H11" s="19">
        <f>SUM(H13)</f>
        <v>0</v>
      </c>
      <c r="I11" s="20">
        <f t="shared" ref="I11:N11" si="1">SUM(I13)</f>
        <v>44537864</v>
      </c>
      <c r="J11" s="19">
        <f t="shared" si="1"/>
        <v>0</v>
      </c>
      <c r="K11" s="19">
        <f t="shared" si="1"/>
        <v>0</v>
      </c>
      <c r="L11" s="19">
        <f t="shared" si="1"/>
        <v>0</v>
      </c>
      <c r="M11" s="20">
        <f t="shared" si="1"/>
        <v>78632636</v>
      </c>
      <c r="N11" s="20">
        <f t="shared" si="1"/>
        <v>123170500</v>
      </c>
    </row>
    <row r="12" spans="1:16" s="18" customFormat="1" x14ac:dyDescent="0.25">
      <c r="A12" s="13"/>
      <c r="B12" s="13"/>
      <c r="C12" s="13"/>
      <c r="D12" s="13"/>
      <c r="E12" s="13"/>
      <c r="H12" s="20"/>
      <c r="I12" s="20"/>
      <c r="J12" s="20"/>
      <c r="K12" s="20"/>
      <c r="L12" s="20"/>
      <c r="M12" s="20"/>
      <c r="N12" s="20"/>
    </row>
    <row r="13" spans="1:16" s="15" customFormat="1" x14ac:dyDescent="0.25">
      <c r="A13" s="22" t="s">
        <v>16</v>
      </c>
      <c r="B13" s="22"/>
      <c r="C13" s="22"/>
      <c r="D13" s="22"/>
      <c r="E13" s="22"/>
      <c r="G13" s="18"/>
      <c r="H13" s="19">
        <f>SUM(H15,H23,H32,H40)</f>
        <v>0</v>
      </c>
      <c r="I13" s="20">
        <f>SUM(I15,I23,I32,I40)</f>
        <v>44537864</v>
      </c>
      <c r="J13" s="19">
        <f t="shared" ref="J13:N13" si="2">SUM(J15,J23,J32,J40)</f>
        <v>0</v>
      </c>
      <c r="K13" s="19">
        <f t="shared" si="2"/>
        <v>0</v>
      </c>
      <c r="L13" s="19">
        <f t="shared" si="2"/>
        <v>0</v>
      </c>
      <c r="M13" s="20">
        <f t="shared" si="2"/>
        <v>78632636</v>
      </c>
      <c r="N13" s="20">
        <f t="shared" si="2"/>
        <v>123170500</v>
      </c>
    </row>
    <row r="14" spans="1:16" s="15" customFormat="1" ht="4.5" customHeight="1" x14ac:dyDescent="0.25">
      <c r="A14" s="23"/>
      <c r="B14" s="23"/>
      <c r="C14" s="23"/>
      <c r="D14" s="18"/>
      <c r="E14" s="23"/>
      <c r="G14" s="18"/>
      <c r="H14" s="19"/>
      <c r="I14" s="20"/>
      <c r="J14" s="20"/>
      <c r="K14" s="20"/>
      <c r="L14" s="20"/>
      <c r="M14" s="20"/>
      <c r="N14" s="20"/>
    </row>
    <row r="15" spans="1:16" ht="12.75" customHeight="1" x14ac:dyDescent="0.25">
      <c r="B15" s="24" t="s">
        <v>17</v>
      </c>
      <c r="C15" s="24"/>
      <c r="D15" s="24"/>
      <c r="E15" s="24"/>
      <c r="H15" s="19">
        <f t="shared" ref="H15:N16" si="3">SUM(H16)</f>
        <v>0</v>
      </c>
      <c r="I15" s="19">
        <f t="shared" si="3"/>
        <v>0</v>
      </c>
      <c r="J15" s="19">
        <f t="shared" si="3"/>
        <v>0</v>
      </c>
      <c r="K15" s="19">
        <f t="shared" si="3"/>
        <v>0</v>
      </c>
      <c r="L15" s="19">
        <f t="shared" si="3"/>
        <v>0</v>
      </c>
      <c r="M15" s="20">
        <f t="shared" si="3"/>
        <v>2531034</v>
      </c>
      <c r="N15" s="20">
        <f t="shared" si="3"/>
        <v>2531034</v>
      </c>
    </row>
    <row r="16" spans="1:16" x14ac:dyDescent="0.25">
      <c r="A16" s="14"/>
      <c r="B16" s="14"/>
      <c r="C16" s="24" t="s">
        <v>18</v>
      </c>
      <c r="D16" s="24"/>
      <c r="E16" s="24"/>
      <c r="H16" s="19">
        <f t="shared" si="3"/>
        <v>0</v>
      </c>
      <c r="I16" s="19">
        <f t="shared" si="3"/>
        <v>0</v>
      </c>
      <c r="J16" s="19">
        <f t="shared" si="3"/>
        <v>0</v>
      </c>
      <c r="K16" s="19">
        <f t="shared" si="3"/>
        <v>0</v>
      </c>
      <c r="L16" s="19">
        <f t="shared" si="3"/>
        <v>0</v>
      </c>
      <c r="M16" s="20">
        <f t="shared" si="3"/>
        <v>2531034</v>
      </c>
      <c r="N16" s="20">
        <f t="shared" si="3"/>
        <v>2531034</v>
      </c>
    </row>
    <row r="17" spans="1:16" s="15" customFormat="1" x14ac:dyDescent="0.25">
      <c r="D17" s="13" t="s">
        <v>19</v>
      </c>
      <c r="E17" s="25" t="s">
        <v>20</v>
      </c>
      <c r="G17" s="18"/>
      <c r="H17" s="19">
        <f t="shared" ref="H17:L17" si="4">SUM(H18:H21)</f>
        <v>0</v>
      </c>
      <c r="I17" s="19">
        <f t="shared" si="4"/>
        <v>0</v>
      </c>
      <c r="J17" s="19">
        <f t="shared" si="4"/>
        <v>0</v>
      </c>
      <c r="K17" s="19">
        <f t="shared" si="4"/>
        <v>0</v>
      </c>
      <c r="L17" s="19">
        <f t="shared" si="4"/>
        <v>0</v>
      </c>
      <c r="M17" s="20">
        <v>2531034</v>
      </c>
      <c r="N17" s="20">
        <v>2531034</v>
      </c>
      <c r="O17" s="14"/>
      <c r="P17" s="14"/>
    </row>
    <row r="18" spans="1:16" ht="25.5" x14ac:dyDescent="0.25">
      <c r="E18" s="26" t="s">
        <v>21</v>
      </c>
      <c r="G18" s="16" t="s">
        <v>22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8">
        <v>217686.1</v>
      </c>
      <c r="N18" s="28">
        <f>SUM(H18:M18)</f>
        <v>217686.1</v>
      </c>
    </row>
    <row r="19" spans="1:16" ht="25.5" x14ac:dyDescent="0.25">
      <c r="E19" s="26" t="s">
        <v>23</v>
      </c>
      <c r="G19" s="16" t="s">
        <v>22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8">
        <v>152380.57999999999</v>
      </c>
      <c r="N19" s="28">
        <f>SUM(H19:M19)</f>
        <v>152380.57999999999</v>
      </c>
    </row>
    <row r="20" spans="1:16" ht="25.5" x14ac:dyDescent="0.25">
      <c r="E20" s="26" t="s">
        <v>24</v>
      </c>
      <c r="G20" s="16" t="s">
        <v>22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8">
        <v>152380.57999999999</v>
      </c>
      <c r="N20" s="28">
        <f>SUM(H20:M20)</f>
        <v>152380.57999999999</v>
      </c>
    </row>
    <row r="21" spans="1:16" ht="25.5" x14ac:dyDescent="0.25">
      <c r="E21" s="26" t="s">
        <v>25</v>
      </c>
      <c r="G21" s="16" t="s">
        <v>26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8">
        <v>2008586.75</v>
      </c>
      <c r="N21" s="28">
        <f>SUM(H21:M21)</f>
        <v>2008586.75</v>
      </c>
    </row>
    <row r="22" spans="1:16" ht="6" customHeight="1" x14ac:dyDescent="0.25">
      <c r="E22" s="26"/>
      <c r="H22" s="28"/>
      <c r="I22" s="28"/>
      <c r="J22" s="28"/>
      <c r="K22" s="28"/>
      <c r="L22" s="28"/>
      <c r="M22" s="28"/>
      <c r="N22" s="28"/>
    </row>
    <row r="23" spans="1:16" ht="12.75" customHeight="1" x14ac:dyDescent="0.25">
      <c r="B23" s="24" t="s">
        <v>27</v>
      </c>
      <c r="C23" s="24"/>
      <c r="D23" s="24"/>
      <c r="E23" s="24"/>
      <c r="H23" s="19">
        <f t="shared" ref="H23:N24" si="5">SUM(H24)</f>
        <v>0</v>
      </c>
      <c r="I23" s="19">
        <f t="shared" si="5"/>
        <v>0</v>
      </c>
      <c r="J23" s="19">
        <f t="shared" si="5"/>
        <v>0</v>
      </c>
      <c r="K23" s="19">
        <f t="shared" si="5"/>
        <v>0</v>
      </c>
      <c r="L23" s="19">
        <f t="shared" si="5"/>
        <v>0</v>
      </c>
      <c r="M23" s="20">
        <f t="shared" si="5"/>
        <v>72742056</v>
      </c>
      <c r="N23" s="20">
        <f t="shared" si="5"/>
        <v>72742056</v>
      </c>
    </row>
    <row r="24" spans="1:16" x14ac:dyDescent="0.25">
      <c r="A24" s="14"/>
      <c r="B24" s="14"/>
      <c r="C24" s="24" t="s">
        <v>18</v>
      </c>
      <c r="D24" s="24"/>
      <c r="E24" s="24"/>
      <c r="H24" s="19">
        <f t="shared" si="5"/>
        <v>0</v>
      </c>
      <c r="I24" s="19">
        <f t="shared" si="5"/>
        <v>0</v>
      </c>
      <c r="J24" s="19">
        <f t="shared" si="5"/>
        <v>0</v>
      </c>
      <c r="K24" s="19">
        <f t="shared" si="5"/>
        <v>0</v>
      </c>
      <c r="L24" s="19">
        <f t="shared" si="5"/>
        <v>0</v>
      </c>
      <c r="M24" s="20">
        <f t="shared" si="5"/>
        <v>72742056</v>
      </c>
      <c r="N24" s="20">
        <f t="shared" si="5"/>
        <v>72742056</v>
      </c>
    </row>
    <row r="25" spans="1:16" s="15" customFormat="1" x14ac:dyDescent="0.25">
      <c r="D25" s="13" t="s">
        <v>19</v>
      </c>
      <c r="E25" s="25" t="s">
        <v>28</v>
      </c>
      <c r="G25" s="18"/>
      <c r="H25" s="19">
        <f t="shared" ref="H25:L25" si="6">SUM(H26:H30)</f>
        <v>0</v>
      </c>
      <c r="I25" s="19">
        <f t="shared" si="6"/>
        <v>0</v>
      </c>
      <c r="J25" s="19">
        <f t="shared" si="6"/>
        <v>0</v>
      </c>
      <c r="K25" s="19">
        <f t="shared" si="6"/>
        <v>0</v>
      </c>
      <c r="L25" s="19">
        <f t="shared" si="6"/>
        <v>0</v>
      </c>
      <c r="M25" s="20">
        <v>72742056</v>
      </c>
      <c r="N25" s="20">
        <v>72742056</v>
      </c>
      <c r="O25" s="14"/>
      <c r="P25" s="14"/>
    </row>
    <row r="26" spans="1:16" ht="25.5" x14ac:dyDescent="0.25">
      <c r="E26" s="26" t="s">
        <v>29</v>
      </c>
      <c r="G26" s="16" t="s">
        <v>30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8">
        <v>1879450.39</v>
      </c>
      <c r="N26" s="28">
        <f>SUM(H26:M26)</f>
        <v>1879450.39</v>
      </c>
    </row>
    <row r="27" spans="1:16" x14ac:dyDescent="0.25">
      <c r="E27" s="26" t="s">
        <v>31</v>
      </c>
      <c r="G27" s="16" t="s">
        <v>22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8">
        <v>68289945.689999998</v>
      </c>
      <c r="N27" s="28">
        <f>SUM(H27:M27)</f>
        <v>68289945.689999998</v>
      </c>
    </row>
    <row r="28" spans="1:16" x14ac:dyDescent="0.25">
      <c r="E28" s="26" t="s">
        <v>32</v>
      </c>
      <c r="G28" s="16" t="s">
        <v>33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8">
        <v>2179612.41</v>
      </c>
      <c r="N28" s="28">
        <f>SUM(H28:M28)</f>
        <v>2179612.41</v>
      </c>
    </row>
    <row r="29" spans="1:16" x14ac:dyDescent="0.25">
      <c r="E29" s="26" t="s">
        <v>34</v>
      </c>
      <c r="G29" s="16" t="s">
        <v>35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8">
        <v>332768.40999999997</v>
      </c>
      <c r="N29" s="28">
        <f>SUM(H29:M29)</f>
        <v>332768.40999999997</v>
      </c>
    </row>
    <row r="30" spans="1:16" ht="25.5" x14ac:dyDescent="0.25">
      <c r="E30" s="26" t="s">
        <v>36</v>
      </c>
      <c r="G30" s="16" t="s">
        <v>22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8">
        <v>60278.85</v>
      </c>
      <c r="N30" s="28">
        <f>SUM(H30:M30)</f>
        <v>60278.85</v>
      </c>
    </row>
    <row r="31" spans="1:16" ht="6" customHeight="1" x14ac:dyDescent="0.25">
      <c r="E31" s="26"/>
      <c r="H31" s="28"/>
      <c r="I31" s="28"/>
      <c r="J31" s="28"/>
      <c r="K31" s="28"/>
      <c r="L31" s="28"/>
      <c r="M31" s="28"/>
      <c r="N31" s="28"/>
    </row>
    <row r="32" spans="1:16" x14ac:dyDescent="0.25">
      <c r="B32" s="24" t="s">
        <v>37</v>
      </c>
      <c r="C32" s="24"/>
      <c r="D32" s="24"/>
      <c r="E32" s="24"/>
      <c r="H32" s="19">
        <f t="shared" ref="H32:L33" si="7">SUM(H33)</f>
        <v>0</v>
      </c>
      <c r="I32" s="19">
        <f t="shared" si="7"/>
        <v>0</v>
      </c>
      <c r="J32" s="19">
        <f t="shared" si="7"/>
        <v>0</v>
      </c>
      <c r="K32" s="19">
        <f t="shared" si="7"/>
        <v>0</v>
      </c>
      <c r="L32" s="19">
        <f t="shared" si="7"/>
        <v>0</v>
      </c>
      <c r="M32" s="20">
        <f>SUM(M33)</f>
        <v>3359546</v>
      </c>
      <c r="N32" s="20">
        <f>SUM(N33)</f>
        <v>3359546</v>
      </c>
    </row>
    <row r="33" spans="1:16" x14ac:dyDescent="0.25">
      <c r="C33" s="24" t="s">
        <v>38</v>
      </c>
      <c r="D33" s="24"/>
      <c r="E33" s="24"/>
      <c r="H33" s="19">
        <f t="shared" si="7"/>
        <v>0</v>
      </c>
      <c r="I33" s="19">
        <f t="shared" si="7"/>
        <v>0</v>
      </c>
      <c r="J33" s="19">
        <f t="shared" si="7"/>
        <v>0</v>
      </c>
      <c r="K33" s="19">
        <f t="shared" si="7"/>
        <v>0</v>
      </c>
      <c r="L33" s="19">
        <f t="shared" si="7"/>
        <v>0</v>
      </c>
      <c r="M33" s="20">
        <f>SUM(M34)</f>
        <v>3359546</v>
      </c>
      <c r="N33" s="20">
        <f>SUM(N34)</f>
        <v>3359546</v>
      </c>
    </row>
    <row r="34" spans="1:16" x14ac:dyDescent="0.25">
      <c r="D34" s="13" t="s">
        <v>19</v>
      </c>
      <c r="E34" s="25" t="s">
        <v>39</v>
      </c>
      <c r="H34" s="19">
        <f t="shared" ref="H34:L34" si="8">SUM(H35:H38)</f>
        <v>0</v>
      </c>
      <c r="I34" s="19">
        <f t="shared" si="8"/>
        <v>0</v>
      </c>
      <c r="J34" s="19">
        <f t="shared" si="8"/>
        <v>0</v>
      </c>
      <c r="K34" s="19">
        <f t="shared" si="8"/>
        <v>0</v>
      </c>
      <c r="L34" s="19">
        <f t="shared" si="8"/>
        <v>0</v>
      </c>
      <c r="M34" s="20">
        <v>3359546</v>
      </c>
      <c r="N34" s="20">
        <v>3359546</v>
      </c>
    </row>
    <row r="35" spans="1:16" ht="25.5" x14ac:dyDescent="0.25">
      <c r="E35" s="26" t="s">
        <v>40</v>
      </c>
      <c r="G35" s="16" t="s">
        <v>41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8">
        <v>1697040.8</v>
      </c>
      <c r="N35" s="28">
        <f t="shared" ref="N35:N38" si="9">SUM(H35:M35)</f>
        <v>1697040.8</v>
      </c>
    </row>
    <row r="36" spans="1:16" ht="25.5" x14ac:dyDescent="0.25">
      <c r="E36" s="26" t="s">
        <v>42</v>
      </c>
      <c r="G36" s="16" t="s">
        <v>41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8">
        <v>544236.32999999996</v>
      </c>
      <c r="N36" s="28">
        <f t="shared" si="9"/>
        <v>544236.32999999996</v>
      </c>
    </row>
    <row r="37" spans="1:16" ht="25.5" x14ac:dyDescent="0.25">
      <c r="E37" s="26" t="s">
        <v>43</v>
      </c>
      <c r="G37" s="16" t="s">
        <v>41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8">
        <v>1064680</v>
      </c>
      <c r="N37" s="28">
        <f t="shared" si="9"/>
        <v>1064680</v>
      </c>
    </row>
    <row r="38" spans="1:16" x14ac:dyDescent="0.25">
      <c r="E38" s="26" t="s">
        <v>44</v>
      </c>
      <c r="G38" s="16" t="s">
        <v>33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8">
        <v>53588.85</v>
      </c>
      <c r="N38" s="28">
        <f t="shared" si="9"/>
        <v>53588.85</v>
      </c>
    </row>
    <row r="39" spans="1:16" s="15" customFormat="1" ht="6" customHeight="1" x14ac:dyDescent="0.25">
      <c r="A39" s="13"/>
      <c r="B39" s="13"/>
      <c r="C39" s="13"/>
      <c r="D39" s="13"/>
      <c r="E39" s="26"/>
      <c r="G39" s="16"/>
      <c r="H39" s="28"/>
      <c r="I39" s="28"/>
      <c r="J39" s="28"/>
      <c r="K39" s="28"/>
      <c r="L39" s="28"/>
      <c r="M39" s="28"/>
      <c r="N39" s="28"/>
      <c r="O39" s="14"/>
      <c r="P39" s="14"/>
    </row>
    <row r="40" spans="1:16" s="15" customFormat="1" ht="12.75" customHeight="1" x14ac:dyDescent="0.25">
      <c r="A40" s="13"/>
      <c r="B40" s="24" t="s">
        <v>45</v>
      </c>
      <c r="C40" s="24"/>
      <c r="D40" s="24"/>
      <c r="E40" s="24"/>
      <c r="G40" s="16"/>
      <c r="H40" s="19">
        <f t="shared" ref="H40:N41" si="10">SUM(H41)</f>
        <v>0</v>
      </c>
      <c r="I40" s="20">
        <f t="shared" si="10"/>
        <v>44537864</v>
      </c>
      <c r="J40" s="19">
        <f t="shared" si="10"/>
        <v>0</v>
      </c>
      <c r="K40" s="19">
        <f t="shared" si="10"/>
        <v>0</v>
      </c>
      <c r="L40" s="19">
        <f t="shared" si="10"/>
        <v>0</v>
      </c>
      <c r="M40" s="19">
        <f t="shared" si="10"/>
        <v>0</v>
      </c>
      <c r="N40" s="20">
        <f t="shared" si="10"/>
        <v>44537864</v>
      </c>
      <c r="O40" s="14"/>
      <c r="P40" s="14"/>
    </row>
    <row r="41" spans="1:16" s="15" customFormat="1" x14ac:dyDescent="0.25">
      <c r="A41" s="13"/>
      <c r="B41" s="13"/>
      <c r="C41" s="24" t="s">
        <v>38</v>
      </c>
      <c r="D41" s="24"/>
      <c r="E41" s="24"/>
      <c r="G41" s="16"/>
      <c r="H41" s="19">
        <f>SUM(H42)</f>
        <v>0</v>
      </c>
      <c r="I41" s="20">
        <f t="shared" si="10"/>
        <v>44537864</v>
      </c>
      <c r="J41" s="19">
        <f t="shared" si="10"/>
        <v>0</v>
      </c>
      <c r="K41" s="19">
        <f t="shared" si="10"/>
        <v>0</v>
      </c>
      <c r="L41" s="19">
        <f t="shared" si="10"/>
        <v>0</v>
      </c>
      <c r="M41" s="19">
        <f t="shared" si="10"/>
        <v>0</v>
      </c>
      <c r="N41" s="20">
        <f t="shared" si="10"/>
        <v>44537864</v>
      </c>
      <c r="O41" s="14"/>
      <c r="P41" s="14"/>
    </row>
    <row r="42" spans="1:16" s="15" customFormat="1" x14ac:dyDescent="0.25">
      <c r="A42" s="13"/>
      <c r="B42" s="13"/>
      <c r="C42" s="13"/>
      <c r="D42" s="13" t="s">
        <v>19</v>
      </c>
      <c r="E42" s="25" t="s">
        <v>46</v>
      </c>
      <c r="G42" s="16"/>
      <c r="H42" s="19">
        <f t="shared" ref="H42:M42" si="11">SUM(H43:H47)</f>
        <v>0</v>
      </c>
      <c r="I42" s="20">
        <v>44537864</v>
      </c>
      <c r="J42" s="19">
        <f t="shared" si="11"/>
        <v>0</v>
      </c>
      <c r="K42" s="19">
        <f t="shared" si="11"/>
        <v>0</v>
      </c>
      <c r="L42" s="19">
        <f t="shared" si="11"/>
        <v>0</v>
      </c>
      <c r="M42" s="19">
        <f t="shared" si="11"/>
        <v>0</v>
      </c>
      <c r="N42" s="20">
        <v>44537864</v>
      </c>
      <c r="O42" s="14"/>
      <c r="P42" s="14"/>
    </row>
    <row r="43" spans="1:16" s="15" customFormat="1" ht="25.5" x14ac:dyDescent="0.25">
      <c r="A43" s="13"/>
      <c r="B43" s="13"/>
      <c r="C43" s="13"/>
      <c r="D43" s="13"/>
      <c r="E43" s="26" t="s">
        <v>47</v>
      </c>
      <c r="G43" s="16" t="s">
        <v>35</v>
      </c>
      <c r="H43" s="27">
        <v>0</v>
      </c>
      <c r="I43" s="28">
        <v>4036876.33</v>
      </c>
      <c r="J43" s="27">
        <v>0</v>
      </c>
      <c r="K43" s="27">
        <v>0</v>
      </c>
      <c r="L43" s="27">
        <v>0</v>
      </c>
      <c r="M43" s="27">
        <v>0</v>
      </c>
      <c r="N43" s="28">
        <f t="shared" ref="N43:N47" si="12">SUM(H43:M43)</f>
        <v>4036876.33</v>
      </c>
      <c r="O43" s="14"/>
      <c r="P43" s="14"/>
    </row>
    <row r="44" spans="1:16" s="15" customFormat="1" x14ac:dyDescent="0.25">
      <c r="A44" s="13"/>
      <c r="B44" s="13"/>
      <c r="C44" s="13"/>
      <c r="D44" s="13"/>
      <c r="E44" s="26" t="s">
        <v>48</v>
      </c>
      <c r="G44" s="16" t="s">
        <v>35</v>
      </c>
      <c r="H44" s="27">
        <v>0</v>
      </c>
      <c r="I44" s="28">
        <v>5684291.6799999997</v>
      </c>
      <c r="J44" s="27">
        <v>0</v>
      </c>
      <c r="K44" s="27">
        <v>0</v>
      </c>
      <c r="L44" s="27">
        <v>0</v>
      </c>
      <c r="M44" s="27">
        <v>0</v>
      </c>
      <c r="N44" s="28">
        <f t="shared" si="12"/>
        <v>5684291.6799999997</v>
      </c>
      <c r="O44" s="14"/>
      <c r="P44" s="14"/>
    </row>
    <row r="45" spans="1:16" s="15" customFormat="1" ht="38.25" x14ac:dyDescent="0.25">
      <c r="A45" s="29"/>
      <c r="B45" s="29"/>
      <c r="C45" s="29"/>
      <c r="D45" s="29"/>
      <c r="E45" s="26" t="s">
        <v>49</v>
      </c>
      <c r="G45" s="16" t="s">
        <v>50</v>
      </c>
      <c r="H45" s="27">
        <v>0</v>
      </c>
      <c r="I45" s="28">
        <v>20111849.440000001</v>
      </c>
      <c r="J45" s="27">
        <v>0</v>
      </c>
      <c r="K45" s="27">
        <v>0</v>
      </c>
      <c r="L45" s="27">
        <v>0</v>
      </c>
      <c r="M45" s="27">
        <v>0</v>
      </c>
      <c r="N45" s="28">
        <f t="shared" si="12"/>
        <v>20111849.440000001</v>
      </c>
      <c r="O45" s="14"/>
      <c r="P45" s="14"/>
    </row>
    <row r="46" spans="1:16" s="15" customFormat="1" ht="25.5" x14ac:dyDescent="0.25">
      <c r="A46" s="29"/>
      <c r="B46" s="29"/>
      <c r="C46" s="29"/>
      <c r="D46" s="29"/>
      <c r="E46" s="26" t="s">
        <v>51</v>
      </c>
      <c r="G46" s="16" t="s">
        <v>52</v>
      </c>
      <c r="H46" s="27">
        <v>0</v>
      </c>
      <c r="I46" s="28">
        <v>8678811.0199999996</v>
      </c>
      <c r="J46" s="27">
        <v>0</v>
      </c>
      <c r="K46" s="27">
        <v>0</v>
      </c>
      <c r="L46" s="27">
        <v>0</v>
      </c>
      <c r="M46" s="27">
        <v>0</v>
      </c>
      <c r="N46" s="28">
        <f t="shared" si="12"/>
        <v>8678811.0199999996</v>
      </c>
      <c r="O46" s="14"/>
      <c r="P46" s="14"/>
    </row>
    <row r="47" spans="1:16" x14ac:dyDescent="0.25">
      <c r="A47" s="29"/>
      <c r="B47" s="29"/>
      <c r="C47" s="29"/>
      <c r="D47" s="29"/>
      <c r="E47" s="26" t="s">
        <v>53</v>
      </c>
      <c r="G47" s="16" t="s">
        <v>54</v>
      </c>
      <c r="H47" s="27">
        <v>0</v>
      </c>
      <c r="I47" s="28">
        <v>6026035.8899999997</v>
      </c>
      <c r="J47" s="27">
        <v>0</v>
      </c>
      <c r="K47" s="27">
        <v>0</v>
      </c>
      <c r="L47" s="27">
        <v>0</v>
      </c>
      <c r="M47" s="27">
        <v>0</v>
      </c>
      <c r="N47" s="28">
        <f t="shared" si="12"/>
        <v>6026035.8899999997</v>
      </c>
    </row>
    <row r="48" spans="1:16" x14ac:dyDescent="0.25">
      <c r="A48" s="29"/>
      <c r="B48" s="29"/>
      <c r="C48" s="29"/>
      <c r="D48" s="29"/>
      <c r="E48" s="26"/>
      <c r="H48" s="28"/>
      <c r="I48" s="28"/>
      <c r="J48" s="28"/>
      <c r="K48" s="27"/>
      <c r="L48" s="27"/>
      <c r="M48" s="27"/>
      <c r="N48" s="28"/>
    </row>
    <row r="49" spans="1:16" x14ac:dyDescent="0.25">
      <c r="A49" s="17" t="s">
        <v>55</v>
      </c>
      <c r="B49" s="17"/>
      <c r="C49" s="17"/>
      <c r="D49" s="17"/>
      <c r="E49" s="17"/>
      <c r="H49" s="19">
        <f>SUM(H51)</f>
        <v>0</v>
      </c>
      <c r="I49" s="20">
        <f t="shared" ref="I49:N49" si="13">SUM(I51)</f>
        <v>2119443</v>
      </c>
      <c r="J49" s="19">
        <f t="shared" si="13"/>
        <v>0</v>
      </c>
      <c r="K49" s="19">
        <f t="shared" si="13"/>
        <v>0</v>
      </c>
      <c r="L49" s="19">
        <f t="shared" si="13"/>
        <v>0</v>
      </c>
      <c r="M49" s="19">
        <f t="shared" si="13"/>
        <v>0</v>
      </c>
      <c r="N49" s="20">
        <f t="shared" si="13"/>
        <v>2119443</v>
      </c>
    </row>
    <row r="50" spans="1:16" x14ac:dyDescent="0.25">
      <c r="A50" s="29"/>
      <c r="B50" s="29"/>
      <c r="C50" s="29"/>
      <c r="D50" s="29"/>
      <c r="E50" s="26"/>
      <c r="H50" s="28"/>
      <c r="I50" s="28"/>
      <c r="J50" s="28"/>
      <c r="K50" s="27"/>
      <c r="L50" s="27"/>
      <c r="M50" s="27"/>
      <c r="N50" s="28"/>
    </row>
    <row r="51" spans="1:16" x14ac:dyDescent="0.25">
      <c r="A51" s="24" t="s">
        <v>56</v>
      </c>
      <c r="B51" s="24"/>
      <c r="C51" s="24"/>
      <c r="D51" s="24"/>
      <c r="E51" s="24"/>
      <c r="H51" s="19">
        <f>SUM(H53)</f>
        <v>0</v>
      </c>
      <c r="I51" s="20">
        <f t="shared" ref="I51:N51" si="14">SUM(I53)</f>
        <v>2119443</v>
      </c>
      <c r="J51" s="19">
        <f t="shared" si="14"/>
        <v>0</v>
      </c>
      <c r="K51" s="19">
        <f t="shared" si="14"/>
        <v>0</v>
      </c>
      <c r="L51" s="19">
        <f t="shared" si="14"/>
        <v>0</v>
      </c>
      <c r="M51" s="19">
        <f t="shared" si="14"/>
        <v>0</v>
      </c>
      <c r="N51" s="20">
        <f t="shared" si="14"/>
        <v>2119443</v>
      </c>
    </row>
    <row r="52" spans="1:16" s="15" customFormat="1" ht="6" customHeight="1" x14ac:dyDescent="0.25">
      <c r="A52" s="30"/>
      <c r="B52" s="30"/>
      <c r="C52" s="30"/>
      <c r="D52" s="13"/>
      <c r="E52" s="30"/>
      <c r="G52" s="18"/>
      <c r="H52" s="18"/>
      <c r="I52" s="20"/>
      <c r="J52" s="18"/>
      <c r="K52" s="18"/>
      <c r="L52" s="18"/>
      <c r="M52" s="18"/>
      <c r="N52" s="20"/>
    </row>
    <row r="53" spans="1:16" x14ac:dyDescent="0.25">
      <c r="A53" s="29"/>
      <c r="B53" s="24" t="s">
        <v>45</v>
      </c>
      <c r="C53" s="24"/>
      <c r="D53" s="24"/>
      <c r="E53" s="24"/>
      <c r="H53" s="19">
        <f>SUM(H54)</f>
        <v>0</v>
      </c>
      <c r="I53" s="20">
        <f t="shared" ref="I53:N55" si="15">SUM(I54)</f>
        <v>2119443</v>
      </c>
      <c r="J53" s="19">
        <f t="shared" si="15"/>
        <v>0</v>
      </c>
      <c r="K53" s="19">
        <f t="shared" si="15"/>
        <v>0</v>
      </c>
      <c r="L53" s="19">
        <f t="shared" si="15"/>
        <v>0</v>
      </c>
      <c r="M53" s="19">
        <f t="shared" si="15"/>
        <v>0</v>
      </c>
      <c r="N53" s="20">
        <f t="shared" si="15"/>
        <v>2119443</v>
      </c>
    </row>
    <row r="54" spans="1:16" x14ac:dyDescent="0.25">
      <c r="A54" s="29"/>
      <c r="B54" s="29"/>
      <c r="C54" s="24" t="s">
        <v>57</v>
      </c>
      <c r="D54" s="24"/>
      <c r="E54" s="24"/>
      <c r="H54" s="19">
        <f>SUM(H55)</f>
        <v>0</v>
      </c>
      <c r="I54" s="20">
        <f t="shared" si="15"/>
        <v>2119443</v>
      </c>
      <c r="J54" s="19">
        <f t="shared" si="15"/>
        <v>0</v>
      </c>
      <c r="K54" s="19">
        <f t="shared" si="15"/>
        <v>0</v>
      </c>
      <c r="L54" s="19">
        <f t="shared" si="15"/>
        <v>0</v>
      </c>
      <c r="M54" s="19">
        <f t="shared" si="15"/>
        <v>0</v>
      </c>
      <c r="N54" s="20">
        <f t="shared" si="15"/>
        <v>2119443</v>
      </c>
    </row>
    <row r="55" spans="1:16" x14ac:dyDescent="0.2">
      <c r="A55" s="29"/>
      <c r="B55" s="29"/>
      <c r="C55" s="30"/>
      <c r="D55" s="31" t="s">
        <v>58</v>
      </c>
      <c r="E55" s="30" t="s">
        <v>59</v>
      </c>
      <c r="H55" s="19">
        <f>SUM(H56)</f>
        <v>0</v>
      </c>
      <c r="I55" s="20">
        <f t="shared" si="15"/>
        <v>2119443</v>
      </c>
      <c r="J55" s="19">
        <f t="shared" si="15"/>
        <v>0</v>
      </c>
      <c r="K55" s="19">
        <f t="shared" si="15"/>
        <v>0</v>
      </c>
      <c r="L55" s="19">
        <f t="shared" si="15"/>
        <v>0</v>
      </c>
      <c r="M55" s="19">
        <f t="shared" si="15"/>
        <v>0</v>
      </c>
      <c r="N55" s="20">
        <f t="shared" si="15"/>
        <v>2119443</v>
      </c>
    </row>
    <row r="56" spans="1:16" ht="25.5" x14ac:dyDescent="0.25">
      <c r="A56" s="29"/>
      <c r="B56" s="29"/>
      <c r="C56" s="29"/>
      <c r="D56" s="29"/>
      <c r="E56" s="26" t="s">
        <v>60</v>
      </c>
      <c r="G56" s="16" t="s">
        <v>22</v>
      </c>
      <c r="H56" s="27">
        <v>0</v>
      </c>
      <c r="I56" s="28">
        <v>2119443</v>
      </c>
      <c r="J56" s="27">
        <v>0</v>
      </c>
      <c r="K56" s="27">
        <v>0</v>
      </c>
      <c r="L56" s="27">
        <v>0</v>
      </c>
      <c r="M56" s="27">
        <v>0</v>
      </c>
      <c r="N56" s="28">
        <f t="shared" ref="N56" si="16">SUM(H56:M56)</f>
        <v>2119443</v>
      </c>
    </row>
    <row r="57" spans="1:16" s="15" customFormat="1" ht="2.1" customHeight="1" x14ac:dyDescent="0.25">
      <c r="A57" s="32"/>
      <c r="B57" s="32"/>
      <c r="C57" s="32"/>
      <c r="D57" s="32"/>
      <c r="E57" s="33"/>
      <c r="F57" s="34"/>
      <c r="G57" s="35"/>
      <c r="H57" s="33"/>
      <c r="I57" s="33"/>
      <c r="J57" s="33"/>
      <c r="K57" s="33"/>
      <c r="L57" s="33"/>
      <c r="M57" s="33"/>
      <c r="N57" s="33"/>
      <c r="O57" s="14"/>
      <c r="P57" s="14"/>
    </row>
    <row r="58" spans="1:16" s="15" customFormat="1" x14ac:dyDescent="0.25">
      <c r="A58" s="36" t="s">
        <v>61</v>
      </c>
      <c r="B58" s="36"/>
      <c r="C58" s="36"/>
      <c r="D58" s="36"/>
      <c r="E58" s="37"/>
      <c r="G58" s="16"/>
      <c r="H58" s="14"/>
      <c r="I58" s="14"/>
      <c r="J58" s="14"/>
      <c r="K58" s="14"/>
      <c r="L58" s="14"/>
      <c r="M58" s="14"/>
      <c r="N58" s="14"/>
      <c r="O58" s="14"/>
      <c r="P58" s="14"/>
    </row>
  </sheetData>
  <mergeCells count="24">
    <mergeCell ref="A51:E51"/>
    <mergeCell ref="B53:E53"/>
    <mergeCell ref="C54:E54"/>
    <mergeCell ref="A58:E58"/>
    <mergeCell ref="C24:E24"/>
    <mergeCell ref="B32:E32"/>
    <mergeCell ref="C33:E33"/>
    <mergeCell ref="B40:E40"/>
    <mergeCell ref="C41:E41"/>
    <mergeCell ref="A49:E49"/>
    <mergeCell ref="A9:E9"/>
    <mergeCell ref="A11:E11"/>
    <mergeCell ref="A13:E13"/>
    <mergeCell ref="B15:E15"/>
    <mergeCell ref="C16:E16"/>
    <mergeCell ref="B23:E23"/>
    <mergeCell ref="A1:N1"/>
    <mergeCell ref="A2:N2"/>
    <mergeCell ref="A3:N3"/>
    <mergeCell ref="A4:N4"/>
    <mergeCell ref="A5:N5"/>
    <mergeCell ref="A6:E7"/>
    <mergeCell ref="F6:G7"/>
    <mergeCell ref="H6:N6"/>
  </mergeCells>
  <printOptions horizontalCentered="1"/>
  <pageMargins left="0.39370078740157483" right="0.39370078740157483" top="0.59055118110236227" bottom="0.59055118110236227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 Gobierno Estatal</vt:lpstr>
      <vt:lpstr>'20 Gobierno Estatal'!Títulos_a_imprimir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2021-08-17T01:17:27Z</dcterms:created>
  <dcterms:modified xsi:type="dcterms:W3CDTF">2021-08-17T01:17:28Z</dcterms:modified>
</cp:coreProperties>
</file>