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J48" i="1" s="1"/>
  <c r="G46" i="1"/>
  <c r="J46" i="1" s="1"/>
  <c r="G44" i="1"/>
  <c r="J44" i="1" s="1"/>
  <c r="G42" i="1"/>
  <c r="J42" i="1" s="1"/>
  <c r="G40" i="1"/>
  <c r="J40" i="1" s="1"/>
  <c r="G38" i="1"/>
  <c r="J38" i="1" s="1"/>
  <c r="I36" i="1"/>
  <c r="I30" i="1" s="1"/>
  <c r="H36" i="1"/>
  <c r="F36" i="1"/>
  <c r="E36" i="1"/>
  <c r="G36" i="1" s="1"/>
  <c r="J36" i="1" s="1"/>
  <c r="G34" i="1"/>
  <c r="J34" i="1" s="1"/>
  <c r="G32" i="1"/>
  <c r="J32" i="1" s="1"/>
  <c r="H30" i="1"/>
  <c r="F30" i="1"/>
  <c r="G28" i="1"/>
  <c r="J28" i="1" s="1"/>
  <c r="G26" i="1"/>
  <c r="J26" i="1" s="1"/>
  <c r="G24" i="1"/>
  <c r="J24" i="1" s="1"/>
  <c r="G22" i="1"/>
  <c r="J22" i="1" s="1"/>
  <c r="G20" i="1"/>
  <c r="J20" i="1" s="1"/>
  <c r="G18" i="1"/>
  <c r="J18" i="1" s="1"/>
  <c r="I16" i="1"/>
  <c r="I10" i="1" s="1"/>
  <c r="H16" i="1"/>
  <c r="F16" i="1"/>
  <c r="E16" i="1"/>
  <c r="E10" i="1" s="1"/>
  <c r="G14" i="1"/>
  <c r="J14" i="1" s="1"/>
  <c r="G12" i="1"/>
  <c r="J12" i="1" s="1"/>
  <c r="H10" i="1"/>
  <c r="H50" i="1" s="1"/>
  <c r="F10" i="1"/>
  <c r="F50" i="1" s="1"/>
  <c r="G10" i="1" l="1"/>
  <c r="J10" i="1" s="1"/>
  <c r="I50" i="1"/>
  <c r="G16" i="1"/>
  <c r="J16" i="1" s="1"/>
  <c r="E30" i="1"/>
  <c r="G30" i="1" s="1"/>
  <c r="J30" i="1" s="1"/>
  <c r="E50" i="1" l="1"/>
  <c r="G50" i="1" s="1"/>
  <c r="J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<sst xmlns="http://schemas.openxmlformats.org/spreadsheetml/2006/main" count="36" uniqueCount="27">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</sst>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>
      <alignment vertical="top"/>
    </xf>
    <xf numFmtId="44" fontId="1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top" wrapText="1" readingOrder="1"/>
    </xf>
    <xf numFmtId="0" fontId="3" fillId="0" borderId="0" xfId="2" applyFont="1" applyFill="1" applyBorder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164" fontId="3" fillId="0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7" fillId="0" borderId="7" xfId="1" applyFont="1" applyFill="1" applyBorder="1" applyAlignment="1">
      <alignment horizontal="left" vertical="top" wrapText="1" readingOrder="1"/>
    </xf>
    <xf numFmtId="164" fontId="7" fillId="0" borderId="7" xfId="3" applyNumberFormat="1" applyFont="1" applyFill="1" applyBorder="1" applyAlignment="1">
      <alignment horizontal="right" vertical="top"/>
    </xf>
    <xf numFmtId="0" fontId="9" fillId="0" borderId="0" xfId="4" applyFont="1" applyFill="1" applyBorder="1" applyAlignment="1">
      <alignment vertical="top"/>
    </xf>
    <xf numFmtId="0" fontId="3" fillId="0" borderId="0" xfId="1" applyFont="1" applyFill="1" applyBorder="1" applyAlignment="1">
      <alignment vertical="top" wrapText="1" readingOrder="1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5">
    <cellStyle name="Moneda 3" xfId="3"/>
    <cellStyle name="Normal" xfId="0" builtinId="0"/>
    <cellStyle name="Normal 2" xfId="1"/>
    <cellStyle name="Normal 2 2" xfId="4"/>
    <cellStyle name="Normal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52"/>
  <sheetViews>
    <sheetView showGridLines="0" tabSelected="1" workbookViewId="0">
      <selection activeCell="G54" sqref="G54"/>
    </sheetView>
  </sheetViews>
  <sheetFormatPr baseColWidth="10" defaultRowHeight="15" x14ac:dyDescent="0.25"/>
  <cols>
    <col min="1" max="1" width="1.85546875" style="33" customWidth="1"/>
    <col min="2" max="2" width="1.5703125" style="33" customWidth="1"/>
    <col min="3" max="3" width="24" style="33" customWidth="1"/>
    <col min="4" max="4" width="18.42578125" style="33" customWidth="1"/>
    <col min="5" max="10" width="16.7109375" style="34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1" s="2" customFormat="1" ht="12.75" customHeight="1" x14ac:dyDescent="0.25">
      <c r="A10" s="19" t="s">
        <v>14</v>
      </c>
      <c r="B10" s="19"/>
      <c r="C10" s="19"/>
      <c r="D10" s="19"/>
      <c r="E10" s="20">
        <f>SUM(E12,E14,E16,E22,E28)</f>
        <v>3992726589</v>
      </c>
      <c r="F10" s="20">
        <f>SUM(F12,F14,F16,F22,F28)</f>
        <v>341282491</v>
      </c>
      <c r="G10" s="20">
        <f>SUM(E10:F10)</f>
        <v>4334009080</v>
      </c>
      <c r="H10" s="20">
        <f>SUM(H12,H14,H16,H22,H28)</f>
        <v>2098781650</v>
      </c>
      <c r="I10" s="20">
        <f t="shared" ref="I10" si="0">SUM(I12,I14,I16,I22,I28)</f>
        <v>2048530237</v>
      </c>
      <c r="J10" s="20">
        <f>SUM(G10-H10)</f>
        <v>2235227430</v>
      </c>
      <c r="K10" s="21"/>
    </row>
    <row r="11" spans="1:11" s="2" customFormat="1" ht="3" customHeight="1" x14ac:dyDescent="0.25">
      <c r="A11" s="21"/>
      <c r="B11" s="21"/>
      <c r="C11" s="21"/>
      <c r="D11" s="21"/>
      <c r="E11" s="22"/>
      <c r="F11" s="22"/>
      <c r="G11" s="22"/>
      <c r="H11" s="22"/>
      <c r="I11" s="22"/>
      <c r="J11" s="22"/>
      <c r="K11" s="21"/>
    </row>
    <row r="12" spans="1:11" s="2" customFormat="1" ht="12.75" customHeight="1" x14ac:dyDescent="0.25">
      <c r="A12" s="21"/>
      <c r="B12" s="23" t="s">
        <v>15</v>
      </c>
      <c r="C12" s="23"/>
      <c r="D12" s="23"/>
      <c r="E12" s="24">
        <v>1898615545</v>
      </c>
      <c r="F12" s="24">
        <v>-45524214</v>
      </c>
      <c r="G12" s="24">
        <f>SUM(E12:F12)</f>
        <v>1853091331</v>
      </c>
      <c r="H12" s="24">
        <v>944718423</v>
      </c>
      <c r="I12" s="24">
        <v>910907873</v>
      </c>
      <c r="J12" s="24">
        <f>SUM(G12-H12)</f>
        <v>908372908</v>
      </c>
      <c r="K12" s="21"/>
    </row>
    <row r="13" spans="1:11" s="2" customFormat="1" ht="3" customHeight="1" x14ac:dyDescent="0.25">
      <c r="A13" s="21"/>
      <c r="B13" s="21"/>
      <c r="C13" s="21"/>
      <c r="D13" s="21"/>
      <c r="E13" s="24"/>
      <c r="F13" s="24"/>
      <c r="G13" s="24"/>
      <c r="H13" s="24"/>
      <c r="I13" s="24"/>
      <c r="J13" s="24"/>
      <c r="K13" s="21"/>
    </row>
    <row r="14" spans="1:11" s="2" customFormat="1" ht="12.75" customHeight="1" x14ac:dyDescent="0.25">
      <c r="A14" s="21"/>
      <c r="B14" s="23" t="s">
        <v>16</v>
      </c>
      <c r="C14" s="23"/>
      <c r="D14" s="23"/>
      <c r="E14" s="24">
        <v>1309206883</v>
      </c>
      <c r="F14" s="24">
        <v>-129469883</v>
      </c>
      <c r="G14" s="24">
        <f>SUM(E14:F14)</f>
        <v>1179737000</v>
      </c>
      <c r="H14" s="24">
        <v>743238428</v>
      </c>
      <c r="I14" s="24">
        <v>727811548</v>
      </c>
      <c r="J14" s="24">
        <f>SUM(G14-H14)</f>
        <v>436498572</v>
      </c>
      <c r="K14" s="21"/>
    </row>
    <row r="15" spans="1:11" s="2" customFormat="1" ht="3" customHeight="1" x14ac:dyDescent="0.25">
      <c r="A15" s="21"/>
      <c r="B15" s="21"/>
      <c r="C15" s="21"/>
      <c r="D15" s="21"/>
      <c r="E15" s="24"/>
      <c r="F15" s="24"/>
      <c r="G15" s="24"/>
      <c r="H15" s="24"/>
      <c r="I15" s="24"/>
      <c r="J15" s="24"/>
      <c r="K15" s="21"/>
    </row>
    <row r="16" spans="1:11" s="2" customFormat="1" ht="12.75" customHeight="1" x14ac:dyDescent="0.25">
      <c r="A16" s="21"/>
      <c r="B16" s="23" t="s">
        <v>17</v>
      </c>
      <c r="C16" s="23"/>
      <c r="D16" s="23"/>
      <c r="E16" s="24">
        <f>SUM(E18:E20)</f>
        <v>784904161</v>
      </c>
      <c r="F16" s="24">
        <f>SUM(F18:F20)</f>
        <v>516113903</v>
      </c>
      <c r="G16" s="24">
        <f>SUM(E16:F16)</f>
        <v>1301018064</v>
      </c>
      <c r="H16" s="24">
        <f t="shared" ref="H16:I16" si="1">SUM(H18:H20)</f>
        <v>410702785</v>
      </c>
      <c r="I16" s="24">
        <f t="shared" si="1"/>
        <v>409691378</v>
      </c>
      <c r="J16" s="24">
        <f>SUM(G16-H16)</f>
        <v>890315279</v>
      </c>
      <c r="K16" s="21"/>
    </row>
    <row r="17" spans="1:11" s="2" customFormat="1" ht="3" customHeight="1" x14ac:dyDescent="0.25">
      <c r="A17" s="21"/>
      <c r="B17" s="21"/>
      <c r="C17" s="21"/>
      <c r="D17" s="21"/>
      <c r="E17" s="24"/>
      <c r="F17" s="24"/>
      <c r="G17" s="24"/>
      <c r="H17" s="24"/>
      <c r="I17" s="24"/>
      <c r="J17" s="24"/>
      <c r="K17" s="21"/>
    </row>
    <row r="18" spans="1:11" s="2" customFormat="1" ht="12.75" customHeight="1" x14ac:dyDescent="0.25">
      <c r="A18" s="21"/>
      <c r="B18" s="21"/>
      <c r="C18" s="23" t="s">
        <v>18</v>
      </c>
      <c r="D18" s="23"/>
      <c r="E18" s="24">
        <v>81665120</v>
      </c>
      <c r="F18" s="24">
        <v>189060143</v>
      </c>
      <c r="G18" s="24">
        <f>SUM(E18:F18)</f>
        <v>270725263</v>
      </c>
      <c r="H18" s="24">
        <v>80368546</v>
      </c>
      <c r="I18" s="24">
        <v>79357139</v>
      </c>
      <c r="J18" s="24">
        <f>SUM(G18-H18)</f>
        <v>190356717</v>
      </c>
      <c r="K18" s="21"/>
    </row>
    <row r="19" spans="1:11" s="2" customFormat="1" ht="3" customHeight="1" x14ac:dyDescent="0.25">
      <c r="A19" s="21"/>
      <c r="B19" s="21"/>
      <c r="C19" s="21"/>
      <c r="D19" s="21"/>
      <c r="E19" s="24"/>
      <c r="F19" s="24"/>
      <c r="G19" s="24"/>
      <c r="H19" s="24"/>
      <c r="I19" s="24"/>
      <c r="J19" s="24"/>
      <c r="K19" s="21"/>
    </row>
    <row r="20" spans="1:11" s="2" customFormat="1" ht="12.75" customHeight="1" x14ac:dyDescent="0.25">
      <c r="A20" s="21"/>
      <c r="B20" s="21"/>
      <c r="C20" s="23" t="s">
        <v>19</v>
      </c>
      <c r="D20" s="23"/>
      <c r="E20" s="24">
        <v>703239041</v>
      </c>
      <c r="F20" s="24">
        <v>327053760</v>
      </c>
      <c r="G20" s="24">
        <f>SUM(E20:F20)</f>
        <v>1030292801</v>
      </c>
      <c r="H20" s="24">
        <v>330334239</v>
      </c>
      <c r="I20" s="24">
        <v>330334239</v>
      </c>
      <c r="J20" s="24">
        <f>SUM(G20-H20)</f>
        <v>699958562</v>
      </c>
      <c r="K20" s="21"/>
    </row>
    <row r="21" spans="1:11" s="2" customFormat="1" ht="3" customHeight="1" x14ac:dyDescent="0.25">
      <c r="A21" s="21"/>
      <c r="B21" s="21"/>
      <c r="C21" s="21"/>
      <c r="D21" s="21"/>
      <c r="E21" s="24"/>
      <c r="F21" s="24"/>
      <c r="G21" s="24"/>
      <c r="H21" s="24"/>
      <c r="I21" s="24"/>
      <c r="J21" s="24"/>
      <c r="K21" s="21"/>
    </row>
    <row r="22" spans="1:11" s="2" customFormat="1" ht="12.75" customHeight="1" x14ac:dyDescent="0.25">
      <c r="A22" s="21"/>
      <c r="B22" s="23" t="s">
        <v>20</v>
      </c>
      <c r="C22" s="23"/>
      <c r="D22" s="23"/>
      <c r="E22" s="24">
        <v>0</v>
      </c>
      <c r="F22" s="24">
        <v>0</v>
      </c>
      <c r="G22" s="24">
        <f>SUM(E22:F22)</f>
        <v>0</v>
      </c>
      <c r="H22" s="24">
        <v>0</v>
      </c>
      <c r="I22" s="24">
        <v>0</v>
      </c>
      <c r="J22" s="24">
        <f>SUM(G22-H22)</f>
        <v>0</v>
      </c>
      <c r="K22" s="21"/>
    </row>
    <row r="23" spans="1:11" s="2" customFormat="1" ht="3" customHeight="1" x14ac:dyDescent="0.25">
      <c r="A23" s="21"/>
      <c r="B23" s="21"/>
      <c r="C23" s="21"/>
      <c r="D23" s="21"/>
      <c r="E23" s="24"/>
      <c r="F23" s="24"/>
      <c r="G23" s="24"/>
      <c r="H23" s="24"/>
      <c r="I23" s="24"/>
      <c r="J23" s="24"/>
      <c r="K23" s="21"/>
    </row>
    <row r="24" spans="1:11" s="2" customFormat="1" ht="25.5" customHeight="1" x14ac:dyDescent="0.25">
      <c r="A24" s="21"/>
      <c r="B24" s="25" t="s">
        <v>21</v>
      </c>
      <c r="C24" s="25"/>
      <c r="D24" s="25"/>
      <c r="E24" s="24">
        <v>0</v>
      </c>
      <c r="F24" s="24">
        <v>0</v>
      </c>
      <c r="G24" s="24">
        <f>SUM(E24:F24)</f>
        <v>0</v>
      </c>
      <c r="H24" s="24">
        <v>0</v>
      </c>
      <c r="I24" s="24">
        <v>0</v>
      </c>
      <c r="J24" s="24">
        <f>SUM(G24-H24)</f>
        <v>0</v>
      </c>
      <c r="K24" s="21"/>
    </row>
    <row r="25" spans="1:11" s="2" customFormat="1" ht="3" customHeight="1" x14ac:dyDescent="0.25">
      <c r="A25" s="21"/>
      <c r="B25" s="21"/>
      <c r="C25" s="21"/>
      <c r="D25" s="21"/>
      <c r="E25" s="24"/>
      <c r="F25" s="24"/>
      <c r="G25" s="24"/>
      <c r="H25" s="24"/>
      <c r="I25" s="24"/>
      <c r="J25" s="24"/>
      <c r="K25" s="21"/>
    </row>
    <row r="26" spans="1:11" s="2" customFormat="1" ht="12.75" customHeight="1" x14ac:dyDescent="0.25">
      <c r="A26" s="21"/>
      <c r="B26" s="21"/>
      <c r="C26" s="23" t="s">
        <v>22</v>
      </c>
      <c r="D26" s="23"/>
      <c r="E26" s="24">
        <v>0</v>
      </c>
      <c r="F26" s="24">
        <v>0</v>
      </c>
      <c r="G26" s="24">
        <f>SUM(E26:F26)</f>
        <v>0</v>
      </c>
      <c r="H26" s="24">
        <v>0</v>
      </c>
      <c r="I26" s="24">
        <v>0</v>
      </c>
      <c r="J26" s="24">
        <f>SUM(G26-H26)</f>
        <v>0</v>
      </c>
      <c r="K26" s="21"/>
    </row>
    <row r="27" spans="1:11" s="2" customFormat="1" ht="3" customHeight="1" x14ac:dyDescent="0.25">
      <c r="A27" s="21"/>
      <c r="B27" s="21"/>
      <c r="C27" s="21"/>
      <c r="D27" s="21"/>
      <c r="E27" s="24"/>
      <c r="F27" s="24"/>
      <c r="G27" s="24"/>
      <c r="H27" s="24"/>
      <c r="I27" s="24"/>
      <c r="J27" s="24"/>
      <c r="K27" s="21"/>
    </row>
    <row r="28" spans="1:11" s="2" customFormat="1" ht="12.75" customHeight="1" x14ac:dyDescent="0.25">
      <c r="A28" s="21"/>
      <c r="B28" s="23" t="s">
        <v>23</v>
      </c>
      <c r="C28" s="23"/>
      <c r="D28" s="23"/>
      <c r="E28" s="24">
        <v>0</v>
      </c>
      <c r="F28" s="24">
        <v>162685</v>
      </c>
      <c r="G28" s="24">
        <f>SUM(E28:F28)</f>
        <v>162685</v>
      </c>
      <c r="H28" s="24">
        <v>122014</v>
      </c>
      <c r="I28" s="24">
        <v>119438</v>
      </c>
      <c r="J28" s="24">
        <f>SUM(G28-H28)</f>
        <v>40671</v>
      </c>
      <c r="K28" s="21"/>
    </row>
    <row r="29" spans="1:11" s="2" customFormat="1" ht="6" customHeight="1" x14ac:dyDescent="0.25">
      <c r="A29" s="21"/>
      <c r="B29" s="21"/>
      <c r="C29" s="21"/>
      <c r="D29" s="21"/>
      <c r="E29" s="22"/>
      <c r="F29" s="22"/>
      <c r="G29" s="22"/>
      <c r="H29" s="22"/>
      <c r="I29" s="22"/>
      <c r="J29" s="22"/>
      <c r="K29" s="21"/>
    </row>
    <row r="30" spans="1:11" s="2" customFormat="1" ht="12.75" customHeight="1" x14ac:dyDescent="0.25">
      <c r="A30" s="19" t="s">
        <v>24</v>
      </c>
      <c r="B30" s="19"/>
      <c r="C30" s="19"/>
      <c r="D30" s="19"/>
      <c r="E30" s="20">
        <f>SUM(E32,E34,E36,E42,E44,E48)</f>
        <v>8017045611</v>
      </c>
      <c r="F30" s="20">
        <f>SUM(F32,F34,F36,F42,F44,F48)</f>
        <v>153961431</v>
      </c>
      <c r="G30" s="20">
        <f>SUM(E30:F30)</f>
        <v>8171007042</v>
      </c>
      <c r="H30" s="20">
        <f t="shared" ref="H30:I30" si="2">SUM(H32,H34,H36,H42,H44,H48)</f>
        <v>3066509240</v>
      </c>
      <c r="I30" s="20">
        <f t="shared" si="2"/>
        <v>3013066084</v>
      </c>
      <c r="J30" s="20">
        <f>SUM(G30-H30)</f>
        <v>5104497802</v>
      </c>
      <c r="K30" s="21"/>
    </row>
    <row r="31" spans="1:11" s="2" customFormat="1" ht="3" customHeight="1" x14ac:dyDescent="0.25">
      <c r="A31" s="21"/>
      <c r="B31" s="21"/>
      <c r="C31" s="21"/>
      <c r="D31" s="21"/>
      <c r="E31" s="22"/>
      <c r="F31" s="22"/>
      <c r="G31" s="22"/>
      <c r="H31" s="22"/>
      <c r="I31" s="22"/>
      <c r="J31" s="22"/>
      <c r="K31" s="21"/>
    </row>
    <row r="32" spans="1:11" s="2" customFormat="1" ht="12.75" customHeight="1" x14ac:dyDescent="0.25">
      <c r="A32" s="21"/>
      <c r="B32" s="23" t="s">
        <v>15</v>
      </c>
      <c r="C32" s="23"/>
      <c r="D32" s="23"/>
      <c r="E32" s="24">
        <v>1452733735</v>
      </c>
      <c r="F32" s="24">
        <v>2550296</v>
      </c>
      <c r="G32" s="24">
        <f>SUM(E32:F32)</f>
        <v>1455284031</v>
      </c>
      <c r="H32" s="24">
        <v>618068264</v>
      </c>
      <c r="I32" s="24">
        <v>588397328</v>
      </c>
      <c r="J32" s="24">
        <f>SUM(G32-H32)</f>
        <v>837215767</v>
      </c>
      <c r="K32" s="24"/>
    </row>
    <row r="33" spans="1:11" s="2" customFormat="1" ht="3" customHeight="1" x14ac:dyDescent="0.25">
      <c r="A33" s="21"/>
      <c r="B33" s="21"/>
      <c r="C33" s="21"/>
      <c r="D33" s="21"/>
      <c r="E33" s="24"/>
      <c r="F33" s="24"/>
      <c r="G33" s="24"/>
      <c r="H33" s="24"/>
      <c r="I33" s="24"/>
      <c r="J33" s="24"/>
      <c r="K33" s="24"/>
    </row>
    <row r="34" spans="1:11" s="2" customFormat="1" ht="12.75" customHeight="1" x14ac:dyDescent="0.25">
      <c r="A34" s="21"/>
      <c r="B34" s="23" t="s">
        <v>16</v>
      </c>
      <c r="C34" s="23"/>
      <c r="D34" s="23"/>
      <c r="E34" s="24">
        <v>1254284261</v>
      </c>
      <c r="F34" s="24">
        <v>3244297</v>
      </c>
      <c r="G34" s="24">
        <f>SUM(E34:F34)</f>
        <v>1257528558</v>
      </c>
      <c r="H34" s="24">
        <v>475026569</v>
      </c>
      <c r="I34" s="24">
        <v>451254349</v>
      </c>
      <c r="J34" s="24">
        <f>SUM(G34-H34)</f>
        <v>782501989</v>
      </c>
      <c r="K34" s="24"/>
    </row>
    <row r="35" spans="1:11" s="2" customFormat="1" ht="3" customHeight="1" x14ac:dyDescent="0.25">
      <c r="A35" s="21"/>
      <c r="B35" s="21"/>
      <c r="C35" s="21"/>
      <c r="D35" s="21"/>
      <c r="E35" s="24"/>
      <c r="F35" s="24"/>
      <c r="G35" s="24"/>
      <c r="H35" s="24"/>
      <c r="I35" s="24"/>
      <c r="J35" s="24"/>
      <c r="K35" s="21"/>
    </row>
    <row r="36" spans="1:11" s="2" customFormat="1" ht="12.75" customHeight="1" x14ac:dyDescent="0.25">
      <c r="A36" s="21"/>
      <c r="B36" s="23" t="s">
        <v>17</v>
      </c>
      <c r="C36" s="23"/>
      <c r="D36" s="23"/>
      <c r="E36" s="24">
        <f>SUM(E38,E40)</f>
        <v>5310027615</v>
      </c>
      <c r="F36" s="24">
        <f>SUM(F38,F40)</f>
        <v>148166838</v>
      </c>
      <c r="G36" s="24">
        <f>SUM(E36:F36)</f>
        <v>5458194453</v>
      </c>
      <c r="H36" s="24">
        <f t="shared" ref="H36:I36" si="3">SUM(H38,H40)</f>
        <v>1973414407</v>
      </c>
      <c r="I36" s="24">
        <f t="shared" si="3"/>
        <v>1973414407</v>
      </c>
      <c r="J36" s="24">
        <f>SUM(G36-H36)</f>
        <v>3484780046</v>
      </c>
      <c r="K36" s="21"/>
    </row>
    <row r="37" spans="1:11" s="2" customFormat="1" ht="3" customHeight="1" x14ac:dyDescent="0.25">
      <c r="A37" s="21"/>
      <c r="B37" s="21"/>
      <c r="C37" s="21"/>
      <c r="D37" s="21"/>
      <c r="E37" s="24"/>
      <c r="F37" s="24"/>
      <c r="G37" s="24"/>
      <c r="H37" s="24"/>
      <c r="I37" s="24"/>
      <c r="J37" s="24"/>
      <c r="K37" s="21"/>
    </row>
    <row r="38" spans="1:11" s="2" customFormat="1" ht="12.75" customHeight="1" x14ac:dyDescent="0.25">
      <c r="A38" s="21"/>
      <c r="B38" s="21"/>
      <c r="C38" s="23" t="s">
        <v>18</v>
      </c>
      <c r="D38" s="23"/>
      <c r="E38" s="24">
        <v>986382511</v>
      </c>
      <c r="F38" s="24">
        <v>39736216</v>
      </c>
      <c r="G38" s="24">
        <f>SUM(E38:F38)</f>
        <v>1026118727</v>
      </c>
      <c r="H38" s="24">
        <v>357376992</v>
      </c>
      <c r="I38" s="24">
        <v>357376992</v>
      </c>
      <c r="J38" s="24">
        <f>SUM(G38-H38)</f>
        <v>668741735</v>
      </c>
      <c r="K38" s="21"/>
    </row>
    <row r="39" spans="1:11" s="2" customFormat="1" ht="3" customHeight="1" x14ac:dyDescent="0.25">
      <c r="A39" s="21"/>
      <c r="B39" s="21"/>
      <c r="C39" s="21"/>
      <c r="D39" s="21"/>
      <c r="E39" s="24"/>
      <c r="F39" s="24"/>
      <c r="G39" s="24"/>
      <c r="H39" s="24"/>
      <c r="I39" s="24"/>
      <c r="J39" s="24"/>
      <c r="K39" s="21"/>
    </row>
    <row r="40" spans="1:11" s="2" customFormat="1" ht="12.75" customHeight="1" x14ac:dyDescent="0.25">
      <c r="A40" s="21"/>
      <c r="B40" s="21"/>
      <c r="C40" s="23" t="s">
        <v>19</v>
      </c>
      <c r="D40" s="23"/>
      <c r="E40" s="24">
        <v>4323645104</v>
      </c>
      <c r="F40" s="24">
        <v>108430622</v>
      </c>
      <c r="G40" s="24">
        <f>SUM(E40:F40)</f>
        <v>4432075726</v>
      </c>
      <c r="H40" s="24">
        <v>1616037415</v>
      </c>
      <c r="I40" s="24">
        <v>1616037415</v>
      </c>
      <c r="J40" s="24">
        <f>SUM(G40-H40)</f>
        <v>2816038311</v>
      </c>
      <c r="K40" s="21"/>
    </row>
    <row r="41" spans="1:11" s="2" customFormat="1" ht="3" customHeight="1" x14ac:dyDescent="0.25">
      <c r="A41" s="21"/>
      <c r="B41" s="21"/>
      <c r="C41" s="21"/>
      <c r="D41" s="21"/>
      <c r="E41" s="24"/>
      <c r="F41" s="24"/>
      <c r="G41" s="24"/>
      <c r="H41" s="24"/>
      <c r="I41" s="24"/>
      <c r="J41" s="24"/>
      <c r="K41" s="21"/>
    </row>
    <row r="42" spans="1:11" s="2" customFormat="1" ht="12.75" customHeight="1" x14ac:dyDescent="0.25">
      <c r="A42" s="21"/>
      <c r="B42" s="23" t="s">
        <v>20</v>
      </c>
      <c r="C42" s="23"/>
      <c r="D42" s="23"/>
      <c r="E42" s="24">
        <v>0</v>
      </c>
      <c r="F42" s="24">
        <v>0</v>
      </c>
      <c r="G42" s="24">
        <f>SUM(E42:F42)</f>
        <v>0</v>
      </c>
      <c r="H42" s="24">
        <v>0</v>
      </c>
      <c r="I42" s="24">
        <v>0</v>
      </c>
      <c r="J42" s="24">
        <f>SUM(G42-H42)</f>
        <v>0</v>
      </c>
      <c r="K42" s="21"/>
    </row>
    <row r="43" spans="1:11" s="2" customFormat="1" ht="3" customHeight="1" x14ac:dyDescent="0.25">
      <c r="A43" s="21"/>
      <c r="B43" s="21"/>
      <c r="C43" s="21"/>
      <c r="D43" s="21"/>
      <c r="E43" s="24"/>
      <c r="F43" s="24"/>
      <c r="G43" s="24"/>
      <c r="H43" s="24"/>
      <c r="I43" s="24"/>
      <c r="J43" s="24"/>
      <c r="K43" s="21"/>
    </row>
    <row r="44" spans="1:11" s="2" customFormat="1" ht="25.5" customHeight="1" x14ac:dyDescent="0.25">
      <c r="A44" s="21"/>
      <c r="B44" s="25" t="s">
        <v>21</v>
      </c>
      <c r="C44" s="25"/>
      <c r="D44" s="25"/>
      <c r="E44" s="24">
        <v>0</v>
      </c>
      <c r="F44" s="24">
        <v>0</v>
      </c>
      <c r="G44" s="24">
        <f>SUM(E44:F44)</f>
        <v>0</v>
      </c>
      <c r="H44" s="24">
        <v>0</v>
      </c>
      <c r="I44" s="24">
        <v>0</v>
      </c>
      <c r="J44" s="24">
        <f>SUM(G44-H44)</f>
        <v>0</v>
      </c>
      <c r="K44" s="21"/>
    </row>
    <row r="45" spans="1:11" s="2" customFormat="1" ht="3" customHeight="1" x14ac:dyDescent="0.25">
      <c r="A45" s="21"/>
      <c r="B45" s="21"/>
      <c r="C45" s="21"/>
      <c r="D45" s="21"/>
      <c r="E45" s="24"/>
      <c r="F45" s="24"/>
      <c r="G45" s="24"/>
      <c r="H45" s="24"/>
      <c r="I45" s="24"/>
      <c r="J45" s="24"/>
      <c r="K45" s="21"/>
    </row>
    <row r="46" spans="1:11" s="2" customFormat="1" ht="12.75" customHeight="1" x14ac:dyDescent="0.25">
      <c r="A46" s="21"/>
      <c r="B46" s="21"/>
      <c r="C46" s="23" t="s">
        <v>22</v>
      </c>
      <c r="D46" s="23"/>
      <c r="E46" s="24">
        <v>0</v>
      </c>
      <c r="F46" s="24">
        <v>0</v>
      </c>
      <c r="G46" s="24">
        <f>SUM(E46:F46)</f>
        <v>0</v>
      </c>
      <c r="H46" s="24">
        <v>0</v>
      </c>
      <c r="I46" s="24">
        <v>0</v>
      </c>
      <c r="J46" s="24">
        <f>SUM(G46-H46)</f>
        <v>0</v>
      </c>
      <c r="K46" s="21"/>
    </row>
    <row r="47" spans="1:11" s="2" customFormat="1" ht="3" customHeight="1" x14ac:dyDescent="0.25">
      <c r="A47" s="21"/>
      <c r="B47" s="21"/>
      <c r="C47" s="21"/>
      <c r="D47" s="21"/>
      <c r="E47" s="24"/>
      <c r="F47" s="24"/>
      <c r="G47" s="24"/>
      <c r="H47" s="24"/>
      <c r="I47" s="24"/>
      <c r="J47" s="24"/>
      <c r="K47" s="21"/>
    </row>
    <row r="48" spans="1:11" s="2" customFormat="1" ht="12.75" customHeight="1" x14ac:dyDescent="0.25">
      <c r="A48" s="21"/>
      <c r="B48" s="23" t="s">
        <v>23</v>
      </c>
      <c r="C48" s="23"/>
      <c r="D48" s="23"/>
      <c r="E48" s="24">
        <v>0</v>
      </c>
      <c r="F48" s="24">
        <v>0</v>
      </c>
      <c r="G48" s="24">
        <f>SUM(E48:F48)</f>
        <v>0</v>
      </c>
      <c r="H48" s="24">
        <v>0</v>
      </c>
      <c r="I48" s="24">
        <v>0</v>
      </c>
      <c r="J48" s="24">
        <f>SUM(G48-H48)</f>
        <v>0</v>
      </c>
      <c r="K48" s="21"/>
    </row>
    <row r="49" spans="1:11" s="2" customFormat="1" ht="6" customHeight="1" x14ac:dyDescent="0.25">
      <c r="A49" s="21"/>
      <c r="B49" s="26"/>
      <c r="C49" s="26"/>
      <c r="D49" s="26"/>
      <c r="E49" s="27"/>
      <c r="F49" s="27"/>
      <c r="G49" s="27"/>
      <c r="H49" s="22"/>
      <c r="I49" s="27"/>
      <c r="J49" s="27"/>
      <c r="K49" s="21"/>
    </row>
    <row r="50" spans="1:11" s="2" customFormat="1" ht="12.75" customHeight="1" x14ac:dyDescent="0.25">
      <c r="A50" s="28" t="s">
        <v>25</v>
      </c>
      <c r="B50" s="28"/>
      <c r="C50" s="28"/>
      <c r="D50" s="28"/>
      <c r="E50" s="29">
        <f>SUM(E10,E30)</f>
        <v>12009772200</v>
      </c>
      <c r="F50" s="29">
        <f>SUM(F10,F30)</f>
        <v>495243922</v>
      </c>
      <c r="G50" s="29">
        <f>SUM(E50:F50)</f>
        <v>12505016122</v>
      </c>
      <c r="H50" s="29">
        <f t="shared" ref="H50:I50" si="4">SUM(H10,H30)</f>
        <v>5165290890</v>
      </c>
      <c r="I50" s="29">
        <f t="shared" si="4"/>
        <v>5061596321</v>
      </c>
      <c r="J50" s="29">
        <f>SUM(G50-H50)</f>
        <v>7339725232</v>
      </c>
      <c r="K50" s="21"/>
    </row>
    <row r="51" spans="1:11" s="2" customFormat="1" ht="12.75" customHeight="1" x14ac:dyDescent="0.25">
      <c r="A51" s="30" t="s">
        <v>26</v>
      </c>
      <c r="B51" s="31"/>
      <c r="C51" s="31"/>
      <c r="D51" s="31"/>
      <c r="E51" s="22"/>
      <c r="F51" s="22"/>
      <c r="G51" s="22"/>
      <c r="H51" s="22"/>
      <c r="I51" s="22"/>
      <c r="J51" s="22"/>
      <c r="K51" s="21"/>
    </row>
    <row r="52" spans="1:11" x14ac:dyDescent="0.25">
      <c r="A52" s="2"/>
      <c r="B52" s="2"/>
      <c r="C52" s="2"/>
      <c r="D52" s="2"/>
      <c r="E52" s="32"/>
      <c r="F52" s="32"/>
      <c r="G52" s="32"/>
      <c r="H52" s="32"/>
      <c r="I52" s="32"/>
      <c r="J52" s="32"/>
    </row>
  </sheetData>
  <mergeCells count="30"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2021-08-26T18:52:39Z</dcterms:created>
  <dcterms:modified xsi:type="dcterms:W3CDTF">2021-08-26T18:52:40Z</dcterms:modified>
</cp:coreProperties>
</file>