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G61" i="1"/>
  <c r="F61" i="1"/>
  <c r="E61" i="1"/>
  <c r="D61" i="1"/>
  <c r="I61" i="1" s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F67" i="1" s="1"/>
  <c r="E47" i="1"/>
  <c r="E67" i="1" s="1"/>
  <c r="D47" i="1"/>
  <c r="D67" i="1" s="1"/>
  <c r="E42" i="1"/>
  <c r="E72" i="1" s="1"/>
  <c r="I40" i="1"/>
  <c r="F40" i="1"/>
  <c r="I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H42" i="1" s="1"/>
  <c r="G29" i="1"/>
  <c r="G42" i="1" s="1"/>
  <c r="G72" i="1" s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I42" i="1"/>
  <c r="I44" i="1"/>
  <c r="I29" i="1"/>
  <c r="H67" i="1"/>
  <c r="I67" i="1" s="1"/>
  <c r="H72" i="1" l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<sst xmlns="http://schemas.openxmlformats.org/spreadsheetml/2006/main" count="77" uniqueCount="75">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</sst>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3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9" fillId="5" borderId="0" xfId="1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</cellXfs>
  <cellStyles count="4">
    <cellStyle name="Normal" xfId="0" builtinId="0"/>
    <cellStyle name="Normal 18 2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84"/>
  <sheetViews>
    <sheetView showGridLines="0" tabSelected="1" workbookViewId="0">
      <selection activeCell="D27" sqref="D27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1">
        <v>0</v>
      </c>
      <c r="E14" s="23">
        <v>4348</v>
      </c>
      <c r="F14" s="21">
        <f t="shared" si="0"/>
        <v>4348</v>
      </c>
      <c r="G14" s="23">
        <v>4348</v>
      </c>
      <c r="H14" s="23">
        <v>4348</v>
      </c>
      <c r="I14" s="21">
        <f>SUM(H14-D14)</f>
        <v>4348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1">
        <v>0</v>
      </c>
      <c r="E16" s="21">
        <v>0</v>
      </c>
      <c r="F16" s="21">
        <f t="shared" si="0"/>
        <v>0</v>
      </c>
      <c r="G16" s="21">
        <v>0</v>
      </c>
      <c r="H16" s="21">
        <v>0</v>
      </c>
      <c r="I16" s="21">
        <f>SUM(H16-D16)</f>
        <v>0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5">
        <v>0</v>
      </c>
      <c r="E18" s="25">
        <v>0</v>
      </c>
      <c r="F18" s="21">
        <f t="shared" si="0"/>
        <v>0</v>
      </c>
      <c r="G18" s="25">
        <v>0</v>
      </c>
      <c r="H18" s="25">
        <v>0</v>
      </c>
      <c r="I18" s="25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5">
        <v>0</v>
      </c>
      <c r="E19" s="25">
        <v>0</v>
      </c>
      <c r="F19" s="21">
        <f t="shared" si="0"/>
        <v>0</v>
      </c>
      <c r="G19" s="25">
        <v>0</v>
      </c>
      <c r="H19" s="25">
        <v>0</v>
      </c>
      <c r="I19" s="25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5">
        <v>0</v>
      </c>
      <c r="E20" s="25">
        <v>0</v>
      </c>
      <c r="F20" s="21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1:10" s="19" customFormat="1" ht="12.95" customHeight="1" x14ac:dyDescent="0.2">
      <c r="A21" s="20"/>
      <c r="B21" s="20"/>
      <c r="C21" s="20" t="s">
        <v>25</v>
      </c>
      <c r="D21" s="25">
        <v>0</v>
      </c>
      <c r="E21" s="25">
        <v>0</v>
      </c>
      <c r="F21" s="21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1:10" s="19" customFormat="1" ht="12.95" customHeight="1" x14ac:dyDescent="0.2">
      <c r="A22" s="20"/>
      <c r="B22" s="20"/>
      <c r="C22" s="20" t="s">
        <v>26</v>
      </c>
      <c r="D22" s="25">
        <v>0</v>
      </c>
      <c r="E22" s="25">
        <v>0</v>
      </c>
      <c r="F22" s="21">
        <f t="shared" si="0"/>
        <v>0</v>
      </c>
      <c r="G22" s="25">
        <v>0</v>
      </c>
      <c r="H22" s="25">
        <v>0</v>
      </c>
      <c r="I22" s="25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5">
        <v>0</v>
      </c>
      <c r="E23" s="25">
        <v>0</v>
      </c>
      <c r="F23" s="21">
        <f t="shared" si="0"/>
        <v>0</v>
      </c>
      <c r="G23" s="25">
        <v>0</v>
      </c>
      <c r="H23" s="25">
        <v>0</v>
      </c>
      <c r="I23" s="25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1:10" s="19" customFormat="1" ht="12.95" customHeight="1" x14ac:dyDescent="0.2">
      <c r="A25" s="20"/>
      <c r="B25" s="20"/>
      <c r="C25" s="20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2"/>
    </row>
    <row r="28" spans="1:10" s="19" customFormat="1" ht="12.95" customHeight="1" x14ac:dyDescent="0.2">
      <c r="A28" s="20"/>
      <c r="B28" s="20"/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2"/>
    </row>
    <row r="33" spans="1:11" s="19" customFormat="1" ht="12.95" customHeight="1" x14ac:dyDescent="0.2">
      <c r="A33" s="20"/>
      <c r="B33" s="20"/>
      <c r="C33" s="20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2"/>
    </row>
    <row r="34" spans="1:11" s="19" customFormat="1" ht="12.95" customHeight="1" x14ac:dyDescent="0.2">
      <c r="A34" s="20"/>
      <c r="B34" s="20"/>
      <c r="C34" s="20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2"/>
    </row>
    <row r="35" spans="1:11" s="19" customFormat="1" ht="12.95" customHeight="1" x14ac:dyDescent="0.2">
      <c r="A35" s="20"/>
      <c r="B35" s="16" t="s">
        <v>39</v>
      </c>
      <c r="C35" s="20"/>
      <c r="D35" s="21">
        <v>4842445325</v>
      </c>
      <c r="E35" s="21">
        <v>4536325104</v>
      </c>
      <c r="F35" s="21">
        <f t="shared" si="2"/>
        <v>9378770429</v>
      </c>
      <c r="G35" s="21">
        <v>6506056958</v>
      </c>
      <c r="H35" s="21">
        <v>6506056958</v>
      </c>
      <c r="I35" s="21">
        <f t="shared" si="1"/>
        <v>1663611633</v>
      </c>
      <c r="J35" s="22"/>
    </row>
    <row r="36" spans="1:11" s="19" customFormat="1" ht="12.95" customHeight="1" x14ac:dyDescent="0.2">
      <c r="A36" s="20"/>
      <c r="B36" s="16" t="s">
        <v>40</v>
      </c>
      <c r="C36" s="20"/>
      <c r="D36" s="21">
        <f>SUM(D37)</f>
        <v>65440724</v>
      </c>
      <c r="E36" s="21">
        <f>SUM(E37)</f>
        <v>2895968</v>
      </c>
      <c r="F36" s="21">
        <f t="shared" si="2"/>
        <v>68336692</v>
      </c>
      <c r="G36" s="21">
        <f>G37</f>
        <v>70406861</v>
      </c>
      <c r="H36" s="21">
        <f>H37</f>
        <v>70406861</v>
      </c>
      <c r="I36" s="21">
        <f t="shared" si="1"/>
        <v>4966137</v>
      </c>
      <c r="K36" s="28"/>
    </row>
    <row r="37" spans="1:11" s="19" customFormat="1" ht="12.95" customHeight="1" x14ac:dyDescent="0.2">
      <c r="A37" s="20"/>
      <c r="B37" s="20"/>
      <c r="C37" s="20" t="s">
        <v>41</v>
      </c>
      <c r="D37" s="25">
        <v>65440724</v>
      </c>
      <c r="E37" s="25">
        <v>2895968</v>
      </c>
      <c r="F37" s="25">
        <f>D37+E37</f>
        <v>68336692</v>
      </c>
      <c r="G37" s="25">
        <v>70406861</v>
      </c>
      <c r="H37" s="25">
        <v>70406861</v>
      </c>
      <c r="I37" s="25">
        <f t="shared" si="1"/>
        <v>4966137</v>
      </c>
    </row>
    <row r="38" spans="1:11" s="19" customFormat="1" ht="12.95" customHeight="1" x14ac:dyDescent="0.2">
      <c r="A38" s="20"/>
      <c r="B38" s="16" t="s">
        <v>42</v>
      </c>
      <c r="C38" s="20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28"/>
    </row>
    <row r="39" spans="1:11" s="19" customFormat="1" ht="12.95" customHeight="1" x14ac:dyDescent="0.2">
      <c r="A39" s="20"/>
      <c r="B39" s="20"/>
      <c r="C39" s="20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1" s="19" customFormat="1" ht="12.95" customHeight="1" x14ac:dyDescent="0.2">
      <c r="A40" s="20"/>
      <c r="B40" s="20"/>
      <c r="C40" s="20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1" s="19" customFormat="1" ht="12.95" customHeight="1" x14ac:dyDescent="0.2">
      <c r="A41" s="20"/>
      <c r="B41" s="20"/>
      <c r="C41" s="20"/>
      <c r="D41" s="25"/>
      <c r="E41" s="25"/>
      <c r="F41" s="25"/>
      <c r="G41" s="25"/>
      <c r="H41" s="25"/>
      <c r="I41" s="25"/>
      <c r="J41" s="28"/>
    </row>
    <row r="42" spans="1:11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4907886049</v>
      </c>
      <c r="E42" s="21">
        <f>SUM(E10+E11+E12+E13+E14+E15+E16+E17+E29+E35+E36+E38)</f>
        <v>4539225420</v>
      </c>
      <c r="F42" s="21">
        <f>SUM(F10+F11+F12+F13+F14+F15+F16+F17+F29+F35+F36+F38)</f>
        <v>9447111469</v>
      </c>
      <c r="G42" s="21">
        <f>SUM(G10+G11+G12+G13+G14+G15+G16+G17+G29+G35+G36+G38)</f>
        <v>6576468167</v>
      </c>
      <c r="H42" s="21">
        <f>SUM(H10+H11+H12+H13+H14+H15+H16+H17+H29+H35+H36+H38)</f>
        <v>6576468167</v>
      </c>
      <c r="I42" s="21">
        <f>SUM(H42-D42)</f>
        <v>1668582118</v>
      </c>
    </row>
    <row r="43" spans="1:11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">
      <c r="A44" s="16" t="s">
        <v>46</v>
      </c>
      <c r="B44" s="20"/>
      <c r="C44" s="20"/>
      <c r="D44" s="29"/>
      <c r="E44" s="29"/>
      <c r="F44" s="29"/>
      <c r="G44" s="30"/>
      <c r="H44" s="30"/>
      <c r="I44" s="21">
        <f>SUM(H42-D42)</f>
        <v>1668582118</v>
      </c>
    </row>
    <row r="45" spans="1:11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1" s="19" customFormat="1" ht="12.95" customHeight="1" x14ac:dyDescent="0.2">
      <c r="A47" s="20"/>
      <c r="B47" s="16" t="s">
        <v>48</v>
      </c>
      <c r="C47" s="20"/>
      <c r="D47" s="21">
        <f>SUM(D48:D55)</f>
        <v>8913627159</v>
      </c>
      <c r="E47" s="21">
        <f>SUM(E48:E55)</f>
        <v>124118055</v>
      </c>
      <c r="F47" s="21">
        <f>SUM(F48:F55)</f>
        <v>9037745214</v>
      </c>
      <c r="G47" s="21">
        <f>SUM(G49:G55)</f>
        <v>3789503567</v>
      </c>
      <c r="H47" s="21">
        <f>SUM(H48:H55)</f>
        <v>3789503567</v>
      </c>
      <c r="I47" s="21">
        <f t="shared" ref="I47:I65" si="3">SUM(H47-D47)</f>
        <v>-5124123592</v>
      </c>
      <c r="J47" s="28"/>
    </row>
    <row r="48" spans="1:11" s="19" customFormat="1" ht="12.95" customHeight="1" x14ac:dyDescent="0.2">
      <c r="A48" s="20"/>
      <c r="B48" s="20"/>
      <c r="C48" s="31" t="s">
        <v>49</v>
      </c>
      <c r="D48" s="25">
        <v>0</v>
      </c>
      <c r="E48" s="25">
        <v>0</v>
      </c>
      <c r="F48" s="25">
        <f t="shared" ref="F48:F55" si="4">D48+E48</f>
        <v>0</v>
      </c>
      <c r="G48" s="25"/>
      <c r="H48" s="25"/>
      <c r="I48" s="25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5">
        <v>5048073661</v>
      </c>
      <c r="E49" s="25">
        <v>27253514</v>
      </c>
      <c r="F49" s="25">
        <f t="shared" si="4"/>
        <v>5075327175</v>
      </c>
      <c r="G49" s="25">
        <v>2348259977</v>
      </c>
      <c r="H49" s="25">
        <v>2348259977</v>
      </c>
      <c r="I49" s="25">
        <f t="shared" si="3"/>
        <v>-2699813684</v>
      </c>
    </row>
    <row r="50" spans="1:10" s="19" customFormat="1" ht="12.95" customHeight="1" x14ac:dyDescent="0.2">
      <c r="A50" s="20"/>
      <c r="B50" s="20"/>
      <c r="C50" s="20" t="s">
        <v>51</v>
      </c>
      <c r="D50" s="25">
        <v>1021329162</v>
      </c>
      <c r="E50" s="25">
        <v>0</v>
      </c>
      <c r="F50" s="25">
        <f t="shared" si="4"/>
        <v>1021329162</v>
      </c>
      <c r="G50" s="25">
        <v>170327123</v>
      </c>
      <c r="H50" s="25">
        <v>170327123</v>
      </c>
      <c r="I50" s="25">
        <f t="shared" si="3"/>
        <v>-851002039</v>
      </c>
      <c r="J50" s="28"/>
    </row>
    <row r="51" spans="1:10" s="19" customFormat="1" ht="22.5" customHeight="1" x14ac:dyDescent="0.2">
      <c r="A51" s="20"/>
      <c r="B51" s="20"/>
      <c r="C51" s="31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5">
        <v>1992795433</v>
      </c>
      <c r="E52" s="25">
        <v>-1841778</v>
      </c>
      <c r="F52" s="25">
        <f t="shared" si="4"/>
        <v>1990953655</v>
      </c>
      <c r="G52" s="25">
        <v>825315124</v>
      </c>
      <c r="H52" s="25">
        <v>825315124</v>
      </c>
      <c r="I52" s="25">
        <f t="shared" si="3"/>
        <v>-1167480309</v>
      </c>
    </row>
    <row r="53" spans="1:10" s="19" customFormat="1" ht="12.95" customHeight="1" x14ac:dyDescent="0.2">
      <c r="A53" s="20"/>
      <c r="B53" s="20"/>
      <c r="C53" s="20" t="s">
        <v>54</v>
      </c>
      <c r="D53" s="25">
        <v>429018662</v>
      </c>
      <c r="E53" s="25">
        <v>80272</v>
      </c>
      <c r="F53" s="25">
        <f t="shared" si="4"/>
        <v>429098934</v>
      </c>
      <c r="G53" s="25">
        <v>207656723</v>
      </c>
      <c r="H53" s="25">
        <v>207656723</v>
      </c>
      <c r="I53" s="25">
        <f t="shared" si="3"/>
        <v>-221361939</v>
      </c>
    </row>
    <row r="54" spans="1:10" s="19" customFormat="1" ht="24.75" customHeight="1" x14ac:dyDescent="0.2">
      <c r="A54" s="16"/>
      <c r="B54" s="16"/>
      <c r="C54" s="31" t="s">
        <v>55</v>
      </c>
      <c r="D54" s="25">
        <v>70331571</v>
      </c>
      <c r="E54" s="25">
        <v>-1373953</v>
      </c>
      <c r="F54" s="25">
        <f t="shared" si="4"/>
        <v>68957618</v>
      </c>
      <c r="G54" s="25">
        <v>22300458</v>
      </c>
      <c r="H54" s="25">
        <v>22300458</v>
      </c>
      <c r="I54" s="25">
        <f t="shared" si="3"/>
        <v>-48031113</v>
      </c>
    </row>
    <row r="55" spans="1:10" s="19" customFormat="1" ht="12.95" customHeight="1" x14ac:dyDescent="0.2">
      <c r="A55" s="20"/>
      <c r="B55" s="20"/>
      <c r="C55" s="31" t="s">
        <v>56</v>
      </c>
      <c r="D55" s="25">
        <v>352078670</v>
      </c>
      <c r="E55" s="25">
        <v>100000000</v>
      </c>
      <c r="F55" s="25">
        <f t="shared" si="4"/>
        <v>452078670</v>
      </c>
      <c r="G55" s="25">
        <v>215644162</v>
      </c>
      <c r="H55" s="25">
        <v>215644162</v>
      </c>
      <c r="I55" s="25">
        <f t="shared" si="3"/>
        <v>-136434508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6660186169</v>
      </c>
      <c r="E56" s="21">
        <f>SUM(E57:E60)</f>
        <v>1481908961</v>
      </c>
      <c r="F56" s="21">
        <f>SUM(F57:F60)</f>
        <v>8142095130</v>
      </c>
      <c r="G56" s="21">
        <f>SUM(G57:G60)</f>
        <v>3808594485</v>
      </c>
      <c r="H56" s="21">
        <f>SUM(H57:H60)</f>
        <v>3808594485</v>
      </c>
      <c r="I56" s="21">
        <f t="shared" si="3"/>
        <v>-2851591684</v>
      </c>
    </row>
    <row r="57" spans="1:10" s="19" customFormat="1" ht="12.95" customHeight="1" x14ac:dyDescent="0.2">
      <c r="A57" s="16"/>
      <c r="B57" s="16"/>
      <c r="C57" s="20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5">
        <v>0</v>
      </c>
      <c r="E59" s="25">
        <v>1394813790</v>
      </c>
      <c r="F59" s="25">
        <f>D59+E59</f>
        <v>1394813790</v>
      </c>
      <c r="G59" s="25">
        <v>1394813790</v>
      </c>
      <c r="H59" s="25">
        <v>1394813790</v>
      </c>
      <c r="I59" s="25">
        <f t="shared" si="3"/>
        <v>1394813790</v>
      </c>
    </row>
    <row r="60" spans="1:10" s="19" customFormat="1" ht="12.95" customHeight="1" x14ac:dyDescent="0.2">
      <c r="A60" s="20"/>
      <c r="B60" s="20"/>
      <c r="C60" s="20" t="s">
        <v>41</v>
      </c>
      <c r="D60" s="25">
        <v>6660186169</v>
      </c>
      <c r="E60" s="25">
        <v>87095171</v>
      </c>
      <c r="F60" s="25">
        <f>D60+E60</f>
        <v>6747281340</v>
      </c>
      <c r="G60" s="25">
        <v>2413780695</v>
      </c>
      <c r="H60" s="25">
        <v>2413780695</v>
      </c>
      <c r="I60" s="25">
        <f t="shared" si="3"/>
        <v>-4246405474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56808078</v>
      </c>
      <c r="E61" s="21">
        <f>SUM(E62:E63)</f>
        <v>0</v>
      </c>
      <c r="F61" s="21">
        <f>SUM(F62:F63)</f>
        <v>56808078</v>
      </c>
      <c r="G61" s="21">
        <f>SUM(G62:G63)</f>
        <v>5882149</v>
      </c>
      <c r="H61" s="21">
        <f>SUM(H62:H63)</f>
        <v>5882149</v>
      </c>
      <c r="I61" s="21">
        <f t="shared" si="3"/>
        <v>-50925929</v>
      </c>
    </row>
    <row r="62" spans="1:10" s="19" customFormat="1" ht="12.95" customHeight="1" x14ac:dyDescent="0.2">
      <c r="A62" s="20"/>
      <c r="B62" s="20"/>
      <c r="C62" s="31" t="s">
        <v>62</v>
      </c>
      <c r="D62" s="25">
        <v>56808078</v>
      </c>
      <c r="E62" s="25">
        <v>0</v>
      </c>
      <c r="F62" s="25">
        <f>D62+E62</f>
        <v>56808078</v>
      </c>
      <c r="G62" s="25">
        <v>5882149</v>
      </c>
      <c r="H62" s="25">
        <v>5882149</v>
      </c>
      <c r="I62" s="25">
        <f t="shared" si="3"/>
        <v>-50925929</v>
      </c>
    </row>
    <row r="63" spans="1:10" s="19" customFormat="1" ht="12.95" customHeight="1" x14ac:dyDescent="0.2">
      <c r="A63" s="20"/>
      <c r="B63" s="20"/>
      <c r="C63" s="20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9" customFormat="1" ht="25.5" customHeight="1" x14ac:dyDescent="0.2">
      <c r="A64" s="16"/>
      <c r="B64" s="32" t="s">
        <v>64</v>
      </c>
      <c r="C64" s="32"/>
      <c r="D64" s="21">
        <v>259143154</v>
      </c>
      <c r="E64" s="21">
        <v>7698645</v>
      </c>
      <c r="F64" s="21">
        <f>D64+E64</f>
        <v>266841799</v>
      </c>
      <c r="G64" s="21">
        <v>75173131.159999996</v>
      </c>
      <c r="H64" s="21">
        <v>75173131.159999996</v>
      </c>
      <c r="I64" s="21">
        <f t="shared" si="3"/>
        <v>-183970022.84</v>
      </c>
      <c r="J64" s="28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5"/>
      <c r="E66" s="25"/>
      <c r="F66" s="25"/>
      <c r="G66" s="25"/>
      <c r="H66" s="25"/>
      <c r="I66" s="25"/>
      <c r="J66" s="26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15889764560</v>
      </c>
      <c r="E67" s="21">
        <f>SUM(E47+E56+E61+E64+E65)</f>
        <v>1613725661</v>
      </c>
      <c r="F67" s="21">
        <f>SUM(F47+F56+F61+F64+F65)</f>
        <v>17503490221</v>
      </c>
      <c r="G67" s="21">
        <f>G47+G56+G61+G64+G65</f>
        <v>7679153332.1599998</v>
      </c>
      <c r="H67" s="21">
        <f>SUM(H47+H56+H61+H64+H65)</f>
        <v>7679153332.1599998</v>
      </c>
      <c r="I67" s="21">
        <f>SUM(H67-D67)</f>
        <v>-8210611227.8400002</v>
      </c>
      <c r="J67" s="33"/>
    </row>
    <row r="68" spans="1:10" s="19" customFormat="1" ht="12.95" customHeight="1" x14ac:dyDescent="0.2">
      <c r="A68" s="20"/>
      <c r="B68" s="20"/>
      <c r="C68" s="20"/>
      <c r="D68" s="25"/>
      <c r="E68" s="25"/>
      <c r="F68" s="25"/>
      <c r="G68" s="25"/>
      <c r="H68" s="25"/>
      <c r="I68" s="25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0" s="19" customFormat="1" ht="12.95" customHeight="1" x14ac:dyDescent="0.2">
      <c r="A71" s="20"/>
      <c r="B71" s="20"/>
      <c r="C71" s="20"/>
      <c r="D71" s="25"/>
      <c r="E71" s="25"/>
      <c r="F71" s="25"/>
      <c r="G71" s="25"/>
      <c r="H71" s="25"/>
      <c r="I71" s="25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20797650609</v>
      </c>
      <c r="E72" s="21">
        <f>SUM(E42+E67+E69)</f>
        <v>6152951081</v>
      </c>
      <c r="F72" s="21">
        <f>SUM(F42+F67+F69)</f>
        <v>26950601690</v>
      </c>
      <c r="G72" s="21">
        <f>SUM(G42+G67+G69)</f>
        <v>14255621499.16</v>
      </c>
      <c r="H72" s="21">
        <f>SUM(H42+H67+H69)</f>
        <v>14255621499.16</v>
      </c>
      <c r="I72" s="21">
        <f>SUM(H72-D72)</f>
        <v>-6542029109.8400002</v>
      </c>
    </row>
    <row r="73" spans="1:10" s="19" customFormat="1" ht="12.95" customHeight="1" x14ac:dyDescent="0.2">
      <c r="A73" s="20"/>
      <c r="B73" s="20"/>
      <c r="C73" s="20"/>
      <c r="D73" s="25"/>
      <c r="E73" s="25"/>
      <c r="F73" s="25"/>
      <c r="G73" s="25"/>
      <c r="H73" s="25"/>
      <c r="I73" s="25"/>
    </row>
    <row r="74" spans="1:10" s="19" customFormat="1" ht="12.95" customHeight="1" x14ac:dyDescent="0.2">
      <c r="A74" s="20"/>
      <c r="B74" s="16" t="s">
        <v>70</v>
      </c>
      <c r="C74" s="20"/>
      <c r="D74" s="25"/>
      <c r="E74" s="25"/>
      <c r="F74" s="25"/>
      <c r="G74" s="25"/>
      <c r="H74" s="25"/>
      <c r="I74" s="25"/>
    </row>
    <row r="75" spans="1:10" s="19" customFormat="1" ht="12.95" customHeight="1" x14ac:dyDescent="0.2">
      <c r="A75" s="20"/>
      <c r="B75" s="34" t="s">
        <v>71</v>
      </c>
      <c r="C75" s="3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0" s="19" customFormat="1" ht="12.95" customHeight="1" x14ac:dyDescent="0.2">
      <c r="A76" s="20"/>
      <c r="B76" s="34"/>
      <c r="C76" s="34"/>
      <c r="D76" s="25"/>
      <c r="E76" s="25"/>
      <c r="F76" s="25"/>
      <c r="G76" s="25"/>
      <c r="H76" s="25"/>
      <c r="I76" s="25"/>
    </row>
    <row r="77" spans="1:10" s="19" customFormat="1" ht="12.95" customHeight="1" x14ac:dyDescent="0.2">
      <c r="A77" s="20"/>
      <c r="B77" s="34" t="s">
        <v>72</v>
      </c>
      <c r="C77" s="3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0" s="19" customFormat="1" ht="12.95" customHeight="1" x14ac:dyDescent="0.2">
      <c r="A78" s="20"/>
      <c r="B78" s="34"/>
      <c r="C78" s="34"/>
      <c r="D78" s="25"/>
      <c r="E78" s="25"/>
      <c r="F78" s="25"/>
      <c r="G78" s="25"/>
      <c r="H78" s="25"/>
      <c r="I78" s="25"/>
    </row>
    <row r="79" spans="1:10" s="19" customFormat="1" ht="12.95" customHeight="1" x14ac:dyDescent="0.2">
      <c r="A79" s="20"/>
      <c r="B79" s="27"/>
      <c r="C79" s="27"/>
      <c r="D79" s="25"/>
      <c r="E79" s="25"/>
      <c r="F79" s="25"/>
      <c r="G79" s="25"/>
      <c r="H79" s="25"/>
      <c r="I79" s="25"/>
    </row>
    <row r="80" spans="1:10" s="19" customFormat="1" ht="12.95" customHeight="1" x14ac:dyDescent="0.2">
      <c r="A80" s="20"/>
      <c r="B80" s="35" t="s">
        <v>67</v>
      </c>
      <c r="C80" s="35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6"/>
      <c r="B81" s="36"/>
      <c r="C81" s="36"/>
      <c r="D81" s="37"/>
      <c r="E81" s="37"/>
      <c r="F81" s="38"/>
      <c r="G81" s="39"/>
      <c r="H81" s="39"/>
      <c r="I81" s="39"/>
    </row>
    <row r="82" spans="1:9" s="19" customFormat="1" ht="15" customHeight="1" x14ac:dyDescent="0.2">
      <c r="A82" s="40" t="s">
        <v>73</v>
      </c>
      <c r="B82" s="40"/>
      <c r="C82" s="40"/>
      <c r="D82" s="41"/>
      <c r="E82" s="41"/>
      <c r="F82" s="17" t="s">
        <v>74</v>
      </c>
      <c r="G82" s="18"/>
      <c r="H82" s="18"/>
      <c r="I82" s="18"/>
    </row>
    <row r="84" spans="1:9" x14ac:dyDescent="0.25">
      <c r="H84" s="42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2021-08-26T18:53:16Z</dcterms:created>
  <dcterms:modified xsi:type="dcterms:W3CDTF">2021-08-26T18:53:17Z</dcterms:modified>
</cp:coreProperties>
</file>