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<sst xmlns="http://schemas.openxmlformats.org/spreadsheetml/2006/main" count="54" uniqueCount="54">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</sst>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0" fontId="3" fillId="0" borderId="0" xfId="1" applyFont="1" applyBorder="1"/>
    <xf numFmtId="0" fontId="7" fillId="0" borderId="0" xfId="1" applyFont="1"/>
    <xf numFmtId="0" fontId="8" fillId="0" borderId="0" xfId="2" applyFont="1" applyFill="1" applyBorder="1" applyAlignment="1">
      <alignment horizontal="justify" vertical="top"/>
    </xf>
    <xf numFmtId="0" fontId="3" fillId="0" borderId="0" xfId="1" applyFont="1" applyFill="1" applyBorder="1" applyAlignment="1">
      <alignment horizontal="justify"/>
    </xf>
    <xf numFmtId="0" fontId="3" fillId="0" borderId="0" xfId="1" applyFont="1" applyAlignment="1">
      <alignment horizontal="justify"/>
    </xf>
    <xf numFmtId="0" fontId="3" fillId="0" borderId="0" xfId="1" applyFont="1" applyFill="1"/>
    <xf numFmtId="1" fontId="8" fillId="0" borderId="0" xfId="0" applyNumberFormat="1" applyFont="1" applyFill="1" applyBorder="1" applyAlignment="1">
      <alignment horizontal="right" vertical="top"/>
    </xf>
    <xf numFmtId="164" fontId="8" fillId="0" borderId="7" xfId="2" applyNumberFormat="1" applyFont="1" applyFill="1" applyBorder="1" applyAlignment="1">
      <alignment horizontal="right" vertical="top"/>
    </xf>
    <xf numFmtId="0" fontId="10" fillId="0" borderId="8" xfId="0" applyFont="1" applyFill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52"/>
  <sheetViews>
    <sheetView showGridLines="0" tabSelected="1" workbookViewId="0">
      <selection sqref="A1:G50"/>
    </sheetView>
  </sheetViews>
  <sheetFormatPr baseColWidth="10" defaultRowHeight="15" x14ac:dyDescent="0.25"/>
  <cols>
    <col min="1" max="1" width="57.85546875" style="3" customWidth="1"/>
    <col min="2" max="7" width="15.710937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20.25" customHeight="1" x14ac:dyDescent="0.2">
      <c r="A7" s="5"/>
      <c r="B7" s="5" t="s">
        <v>6</v>
      </c>
      <c r="C7" s="5"/>
      <c r="D7" s="5"/>
      <c r="E7" s="5"/>
      <c r="F7" s="5"/>
      <c r="G7" s="6" t="s">
        <v>7</v>
      </c>
      <c r="H7" s="2"/>
    </row>
    <row r="8" spans="1:8" s="3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  <c r="H8" s="2"/>
    </row>
    <row r="9" spans="1:8" s="3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  <c r="H9" s="2"/>
    </row>
    <row r="10" spans="1:8" s="3" customFormat="1" ht="2.25" customHeight="1" x14ac:dyDescent="0.2">
      <c r="A10" s="2"/>
      <c r="B10" s="13"/>
      <c r="C10" s="13"/>
      <c r="D10" s="13"/>
      <c r="E10" s="13"/>
      <c r="F10" s="13"/>
      <c r="G10" s="13"/>
      <c r="H10" s="2"/>
    </row>
    <row r="11" spans="1:8" s="3" customFormat="1" ht="12.75" x14ac:dyDescent="0.2">
      <c r="A11" s="14" t="s">
        <v>15</v>
      </c>
      <c r="B11" s="15">
        <f>SUM(B13:B49)</f>
        <v>20732209885</v>
      </c>
      <c r="C11" s="15">
        <f>SUM(C13:C49)</f>
        <v>6802930258</v>
      </c>
      <c r="D11" s="15">
        <f>SUM(B11+C11)</f>
        <v>27535140143</v>
      </c>
      <c r="E11" s="15">
        <f>SUM(E13:E49)</f>
        <v>10646297241</v>
      </c>
      <c r="F11" s="15">
        <f>SUM(F13:F49)</f>
        <v>10461368919</v>
      </c>
      <c r="G11" s="15">
        <f>SUM(D11-E11)</f>
        <v>16888842902</v>
      </c>
      <c r="H11" s="2"/>
    </row>
    <row r="12" spans="1:8" s="3" customFormat="1" ht="12.75" x14ac:dyDescent="0.2">
      <c r="A12" s="14"/>
      <c r="B12" s="15"/>
      <c r="C12" s="15"/>
      <c r="D12" s="15"/>
      <c r="E12" s="15"/>
      <c r="F12" s="15"/>
      <c r="G12" s="15"/>
      <c r="H12" s="2"/>
    </row>
    <row r="13" spans="1:8" s="3" customFormat="1" ht="25.5" x14ac:dyDescent="0.2">
      <c r="A13" s="16" t="s">
        <v>16</v>
      </c>
      <c r="B13" s="17">
        <v>1131578491</v>
      </c>
      <c r="C13" s="17">
        <v>5386530</v>
      </c>
      <c r="D13" s="17">
        <f>SUM(B13+C13)</f>
        <v>1136965021</v>
      </c>
      <c r="E13" s="17">
        <v>363249182</v>
      </c>
      <c r="F13" s="17">
        <v>361183264</v>
      </c>
      <c r="G13" s="17">
        <f>SUM(D13-E13)</f>
        <v>773715839</v>
      </c>
      <c r="H13" s="18"/>
    </row>
    <row r="14" spans="1:8" s="20" customFormat="1" ht="13.5" customHeight="1" x14ac:dyDescent="0.2">
      <c r="A14" s="19" t="s">
        <v>17</v>
      </c>
      <c r="B14" s="17">
        <v>137192013</v>
      </c>
      <c r="C14" s="17">
        <v>-1060128</v>
      </c>
      <c r="D14" s="17">
        <f t="shared" ref="D14:D49" si="0">SUM(B14+C14)</f>
        <v>136131885</v>
      </c>
      <c r="E14" s="17">
        <v>30397760</v>
      </c>
      <c r="F14" s="17">
        <v>29815003</v>
      </c>
      <c r="G14" s="17">
        <f t="shared" ref="G14:G49" si="1">SUM(D14-E14)</f>
        <v>105734125</v>
      </c>
      <c r="H14" s="2"/>
    </row>
    <row r="15" spans="1:8" s="21" customFormat="1" ht="25.5" x14ac:dyDescent="0.2">
      <c r="A15" s="16" t="s">
        <v>18</v>
      </c>
      <c r="B15" s="17">
        <v>23667428</v>
      </c>
      <c r="C15" s="17">
        <v>4246484</v>
      </c>
      <c r="D15" s="17">
        <f t="shared" si="0"/>
        <v>27913912</v>
      </c>
      <c r="E15" s="17">
        <v>11918433</v>
      </c>
      <c r="F15" s="17">
        <v>8801943</v>
      </c>
      <c r="G15" s="17">
        <f t="shared" si="1"/>
        <v>15995479</v>
      </c>
      <c r="H15" s="13"/>
    </row>
    <row r="16" spans="1:8" s="3" customFormat="1" ht="25.5" customHeight="1" x14ac:dyDescent="0.2">
      <c r="A16" s="16" t="s">
        <v>19</v>
      </c>
      <c r="B16" s="17">
        <v>71098768</v>
      </c>
      <c r="C16" s="17">
        <v>270620</v>
      </c>
      <c r="D16" s="17">
        <f t="shared" si="0"/>
        <v>71369388</v>
      </c>
      <c r="E16" s="17">
        <v>27359168</v>
      </c>
      <c r="F16" s="17">
        <v>24889639</v>
      </c>
      <c r="G16" s="17">
        <f t="shared" si="1"/>
        <v>44010220</v>
      </c>
      <c r="H16" s="2"/>
    </row>
    <row r="17" spans="1:8" s="3" customFormat="1" ht="12.75" x14ac:dyDescent="0.2">
      <c r="A17" s="19" t="s">
        <v>20</v>
      </c>
      <c r="B17" s="17">
        <v>112449985</v>
      </c>
      <c r="C17" s="17">
        <v>-1054451.9999999998</v>
      </c>
      <c r="D17" s="17">
        <f t="shared" si="0"/>
        <v>111395533</v>
      </c>
      <c r="E17" s="17">
        <v>39833710</v>
      </c>
      <c r="F17" s="17">
        <v>39026045</v>
      </c>
      <c r="G17" s="17">
        <f t="shared" si="1"/>
        <v>71561823</v>
      </c>
      <c r="H17" s="2"/>
    </row>
    <row r="18" spans="1:8" s="3" customFormat="1" ht="12.75" x14ac:dyDescent="0.2">
      <c r="A18" s="19" t="s">
        <v>21</v>
      </c>
      <c r="B18" s="17">
        <v>9980983349</v>
      </c>
      <c r="C18" s="17">
        <v>4601290960</v>
      </c>
      <c r="D18" s="17">
        <f t="shared" si="0"/>
        <v>14582274309</v>
      </c>
      <c r="E18" s="17">
        <v>5667998230</v>
      </c>
      <c r="F18" s="17">
        <v>5662325371</v>
      </c>
      <c r="G18" s="17">
        <f t="shared" si="1"/>
        <v>8914276079</v>
      </c>
      <c r="H18" s="2"/>
    </row>
    <row r="19" spans="1:8" s="3" customFormat="1" ht="12.75" x14ac:dyDescent="0.2">
      <c r="A19" s="19" t="s">
        <v>22</v>
      </c>
      <c r="B19" s="17">
        <v>337120680</v>
      </c>
      <c r="C19" s="17">
        <v>-33354689</v>
      </c>
      <c r="D19" s="17">
        <f t="shared" si="0"/>
        <v>303765991</v>
      </c>
      <c r="E19" s="17">
        <v>120133636</v>
      </c>
      <c r="F19" s="17">
        <v>120133636</v>
      </c>
      <c r="G19" s="17">
        <f t="shared" si="1"/>
        <v>183632355</v>
      </c>
      <c r="H19" s="2"/>
    </row>
    <row r="20" spans="1:8" s="24" customFormat="1" ht="25.5" x14ac:dyDescent="0.2">
      <c r="A20" s="22" t="s">
        <v>23</v>
      </c>
      <c r="B20" s="17">
        <v>243263400</v>
      </c>
      <c r="C20" s="17">
        <v>21019156</v>
      </c>
      <c r="D20" s="17">
        <f t="shared" si="0"/>
        <v>264282556</v>
      </c>
      <c r="E20" s="17">
        <v>117397259</v>
      </c>
      <c r="F20" s="17">
        <v>104335966</v>
      </c>
      <c r="G20" s="17">
        <f t="shared" si="1"/>
        <v>146885297</v>
      </c>
      <c r="H20" s="23"/>
    </row>
    <row r="21" spans="1:8" s="3" customFormat="1" ht="12.75" x14ac:dyDescent="0.2">
      <c r="A21" s="19" t="s">
        <v>24</v>
      </c>
      <c r="B21" s="17">
        <v>44976800</v>
      </c>
      <c r="C21" s="17">
        <v>434859</v>
      </c>
      <c r="D21" s="17">
        <f t="shared" si="0"/>
        <v>45411659</v>
      </c>
      <c r="E21" s="17">
        <v>20172181</v>
      </c>
      <c r="F21" s="17">
        <v>17581935</v>
      </c>
      <c r="G21" s="17">
        <f t="shared" si="1"/>
        <v>25239478</v>
      </c>
      <c r="H21" s="2"/>
    </row>
    <row r="22" spans="1:8" s="3" customFormat="1" ht="12.75" customHeight="1" x14ac:dyDescent="0.2">
      <c r="A22" s="16" t="s">
        <v>25</v>
      </c>
      <c r="B22" s="17">
        <v>1134908594</v>
      </c>
      <c r="C22" s="17">
        <v>260199847</v>
      </c>
      <c r="D22" s="17">
        <f t="shared" si="0"/>
        <v>1395108441</v>
      </c>
      <c r="E22" s="17">
        <v>440561553</v>
      </c>
      <c r="F22" s="17">
        <v>439930228</v>
      </c>
      <c r="G22" s="17">
        <f t="shared" si="1"/>
        <v>954546888</v>
      </c>
      <c r="H22" s="2"/>
    </row>
    <row r="23" spans="1:8" s="3" customFormat="1" ht="12.75" x14ac:dyDescent="0.2">
      <c r="A23" s="19" t="s">
        <v>26</v>
      </c>
      <c r="B23" s="17">
        <v>21949128</v>
      </c>
      <c r="C23" s="17">
        <v>11669996</v>
      </c>
      <c r="D23" s="17">
        <f t="shared" si="0"/>
        <v>33619124</v>
      </c>
      <c r="E23" s="17">
        <v>11212605</v>
      </c>
      <c r="F23" s="17">
        <v>10827804</v>
      </c>
      <c r="G23" s="17">
        <f t="shared" si="1"/>
        <v>22406519</v>
      </c>
      <c r="H23" s="25"/>
    </row>
    <row r="24" spans="1:8" s="3" customFormat="1" ht="12.75" x14ac:dyDescent="0.2">
      <c r="A24" s="19" t="s">
        <v>27</v>
      </c>
      <c r="B24" s="17">
        <v>18414105</v>
      </c>
      <c r="C24" s="17">
        <v>2938791</v>
      </c>
      <c r="D24" s="17">
        <f t="shared" si="0"/>
        <v>21352896</v>
      </c>
      <c r="E24" s="17">
        <v>6532509</v>
      </c>
      <c r="F24" s="17">
        <v>6222771</v>
      </c>
      <c r="G24" s="17">
        <f t="shared" si="1"/>
        <v>14820387</v>
      </c>
      <c r="H24" s="25"/>
    </row>
    <row r="25" spans="1:8" s="3" customFormat="1" ht="12.75" x14ac:dyDescent="0.2">
      <c r="A25" s="19" t="s">
        <v>28</v>
      </c>
      <c r="B25" s="17">
        <v>25916630</v>
      </c>
      <c r="C25" s="17">
        <v>312462</v>
      </c>
      <c r="D25" s="17">
        <f t="shared" si="0"/>
        <v>26229092</v>
      </c>
      <c r="E25" s="17">
        <v>10567505</v>
      </c>
      <c r="F25" s="17">
        <v>10265737</v>
      </c>
      <c r="G25" s="17">
        <f t="shared" si="1"/>
        <v>15661587</v>
      </c>
      <c r="H25" s="25"/>
    </row>
    <row r="26" spans="1:8" s="3" customFormat="1" ht="12.75" x14ac:dyDescent="0.2">
      <c r="A26" s="19" t="s">
        <v>29</v>
      </c>
      <c r="B26" s="17">
        <v>67400360</v>
      </c>
      <c r="C26" s="17">
        <v>5313025</v>
      </c>
      <c r="D26" s="17">
        <f t="shared" si="0"/>
        <v>72713385</v>
      </c>
      <c r="E26" s="17">
        <v>31084963</v>
      </c>
      <c r="F26" s="17">
        <v>28598201</v>
      </c>
      <c r="G26" s="17">
        <f t="shared" si="1"/>
        <v>41628422</v>
      </c>
      <c r="H26" s="25"/>
    </row>
    <row r="27" spans="1:8" s="3" customFormat="1" ht="25.5" x14ac:dyDescent="0.2">
      <c r="A27" s="16" t="s">
        <v>30</v>
      </c>
      <c r="B27" s="17">
        <v>454340122</v>
      </c>
      <c r="C27" s="17">
        <v>8350337</v>
      </c>
      <c r="D27" s="17">
        <f t="shared" si="0"/>
        <v>462690459</v>
      </c>
      <c r="E27" s="17">
        <v>223698487</v>
      </c>
      <c r="F27" s="17">
        <v>223527268</v>
      </c>
      <c r="G27" s="17">
        <f t="shared" si="1"/>
        <v>238991972</v>
      </c>
      <c r="H27" s="25"/>
    </row>
    <row r="28" spans="1:8" s="3" customFormat="1" ht="12.75" x14ac:dyDescent="0.2">
      <c r="A28" s="16" t="s">
        <v>31</v>
      </c>
      <c r="B28" s="17">
        <v>21585893</v>
      </c>
      <c r="C28" s="17">
        <v>-518399</v>
      </c>
      <c r="D28" s="17">
        <f t="shared" si="0"/>
        <v>21067494</v>
      </c>
      <c r="E28" s="17">
        <v>8186766</v>
      </c>
      <c r="F28" s="17">
        <v>7869027</v>
      </c>
      <c r="G28" s="17">
        <f t="shared" si="1"/>
        <v>12880728</v>
      </c>
      <c r="H28" s="25"/>
    </row>
    <row r="29" spans="1:8" s="3" customFormat="1" ht="12.75" x14ac:dyDescent="0.2">
      <c r="A29" s="16" t="s">
        <v>32</v>
      </c>
      <c r="B29" s="17">
        <v>17498979</v>
      </c>
      <c r="C29" s="17">
        <v>-13253</v>
      </c>
      <c r="D29" s="17">
        <f t="shared" si="0"/>
        <v>17485726</v>
      </c>
      <c r="E29" s="17">
        <v>6777609</v>
      </c>
      <c r="F29" s="17">
        <v>5277285</v>
      </c>
      <c r="G29" s="17">
        <f t="shared" si="1"/>
        <v>10708117</v>
      </c>
      <c r="H29" s="25"/>
    </row>
    <row r="30" spans="1:8" s="3" customFormat="1" ht="12.75" x14ac:dyDescent="0.2">
      <c r="A30" s="19" t="s">
        <v>33</v>
      </c>
      <c r="B30" s="17">
        <v>465179855</v>
      </c>
      <c r="C30" s="17">
        <v>32767860</v>
      </c>
      <c r="D30" s="17">
        <f t="shared" si="0"/>
        <v>497947715</v>
      </c>
      <c r="E30" s="17">
        <v>223981888</v>
      </c>
      <c r="F30" s="17">
        <v>223981888</v>
      </c>
      <c r="G30" s="17">
        <f t="shared" si="1"/>
        <v>273965827</v>
      </c>
      <c r="H30" s="25"/>
    </row>
    <row r="31" spans="1:8" s="3" customFormat="1" ht="12.75" x14ac:dyDescent="0.2">
      <c r="A31" s="19" t="s">
        <v>34</v>
      </c>
      <c r="B31" s="17">
        <v>111982410</v>
      </c>
      <c r="C31" s="17">
        <v>-2354038</v>
      </c>
      <c r="D31" s="17">
        <f t="shared" si="0"/>
        <v>109628372</v>
      </c>
      <c r="E31" s="17">
        <v>47775043</v>
      </c>
      <c r="F31" s="17">
        <v>46456127</v>
      </c>
      <c r="G31" s="17">
        <f t="shared" si="1"/>
        <v>61853329</v>
      </c>
      <c r="H31" s="25"/>
    </row>
    <row r="32" spans="1:8" s="3" customFormat="1" ht="12.75" x14ac:dyDescent="0.2">
      <c r="A32" s="19" t="s">
        <v>35</v>
      </c>
      <c r="B32" s="17">
        <v>71742136</v>
      </c>
      <c r="C32" s="17">
        <v>-4181973.9999999995</v>
      </c>
      <c r="D32" s="17">
        <f t="shared" si="0"/>
        <v>67560162</v>
      </c>
      <c r="E32" s="17">
        <v>25610023</v>
      </c>
      <c r="F32" s="17">
        <v>25610023</v>
      </c>
      <c r="G32" s="17">
        <f t="shared" si="1"/>
        <v>41950139</v>
      </c>
      <c r="H32" s="25"/>
    </row>
    <row r="33" spans="1:8" s="3" customFormat="1" ht="12.75" x14ac:dyDescent="0.2">
      <c r="A33" s="19" t="s">
        <v>36</v>
      </c>
      <c r="B33" s="17">
        <v>77159394.999999985</v>
      </c>
      <c r="C33" s="17">
        <v>45276175</v>
      </c>
      <c r="D33" s="17">
        <f t="shared" si="0"/>
        <v>122435569.99999999</v>
      </c>
      <c r="E33" s="17">
        <v>77284235</v>
      </c>
      <c r="F33" s="17">
        <v>30794641</v>
      </c>
      <c r="G33" s="17">
        <f t="shared" si="1"/>
        <v>45151334.999999985</v>
      </c>
      <c r="H33" s="25"/>
    </row>
    <row r="34" spans="1:8" s="3" customFormat="1" ht="25.5" x14ac:dyDescent="0.2">
      <c r="A34" s="16" t="s">
        <v>37</v>
      </c>
      <c r="B34" s="17">
        <v>1014364614</v>
      </c>
      <c r="C34" s="17">
        <v>23615673</v>
      </c>
      <c r="D34" s="17">
        <f t="shared" si="0"/>
        <v>1037980287</v>
      </c>
      <c r="E34" s="17">
        <v>410978325</v>
      </c>
      <c r="F34" s="17">
        <v>407126085</v>
      </c>
      <c r="G34" s="17">
        <f t="shared" si="1"/>
        <v>627001962</v>
      </c>
      <c r="H34" s="25"/>
    </row>
    <row r="35" spans="1:8" s="3" customFormat="1" ht="12.75" x14ac:dyDescent="0.2">
      <c r="A35" s="19" t="s">
        <v>38</v>
      </c>
      <c r="B35" s="17">
        <v>2995642856</v>
      </c>
      <c r="C35" s="17">
        <v>28557460</v>
      </c>
      <c r="D35" s="17">
        <f t="shared" si="0"/>
        <v>3024200316</v>
      </c>
      <c r="E35" s="17">
        <v>1719349387</v>
      </c>
      <c r="F35" s="17">
        <v>1660784516</v>
      </c>
      <c r="G35" s="17">
        <f t="shared" si="1"/>
        <v>1304850929</v>
      </c>
      <c r="H35" s="25"/>
    </row>
    <row r="36" spans="1:8" s="3" customFormat="1" ht="12.75" x14ac:dyDescent="0.2">
      <c r="A36" s="19" t="s">
        <v>39</v>
      </c>
      <c r="B36" s="17">
        <v>62297772</v>
      </c>
      <c r="C36" s="17">
        <v>4202389</v>
      </c>
      <c r="D36" s="17">
        <f t="shared" si="0"/>
        <v>66500161</v>
      </c>
      <c r="E36" s="17">
        <v>23257659</v>
      </c>
      <c r="F36" s="17">
        <v>23254407</v>
      </c>
      <c r="G36" s="17">
        <f t="shared" si="1"/>
        <v>43242502</v>
      </c>
      <c r="H36" s="25"/>
    </row>
    <row r="37" spans="1:8" s="3" customFormat="1" ht="12.75" x14ac:dyDescent="0.2">
      <c r="A37" s="19" t="s">
        <v>40</v>
      </c>
      <c r="B37" s="17">
        <v>20899946</v>
      </c>
      <c r="C37" s="17">
        <v>-1725684</v>
      </c>
      <c r="D37" s="17">
        <f t="shared" si="0"/>
        <v>19174262</v>
      </c>
      <c r="E37" s="17">
        <v>8258387</v>
      </c>
      <c r="F37" s="17">
        <v>8167524</v>
      </c>
      <c r="G37" s="17">
        <f t="shared" si="1"/>
        <v>10915875</v>
      </c>
      <c r="H37" s="25"/>
    </row>
    <row r="38" spans="1:8" s="3" customFormat="1" ht="25.5" x14ac:dyDescent="0.2">
      <c r="A38" s="16" t="s">
        <v>41</v>
      </c>
      <c r="B38" s="17">
        <v>195362626</v>
      </c>
      <c r="C38" s="17">
        <v>-3378665</v>
      </c>
      <c r="D38" s="17">
        <f t="shared" si="0"/>
        <v>191983961</v>
      </c>
      <c r="E38" s="17">
        <v>89850756</v>
      </c>
      <c r="F38" s="17">
        <v>72732234</v>
      </c>
      <c r="G38" s="17">
        <f t="shared" si="1"/>
        <v>102133205</v>
      </c>
      <c r="H38" s="25"/>
    </row>
    <row r="39" spans="1:8" s="3" customFormat="1" ht="12.75" x14ac:dyDescent="0.2">
      <c r="A39" s="16" t="s">
        <v>42</v>
      </c>
      <c r="B39" s="17">
        <v>5511096</v>
      </c>
      <c r="C39" s="17">
        <v>-28849</v>
      </c>
      <c r="D39" s="17">
        <f t="shared" si="0"/>
        <v>5482247</v>
      </c>
      <c r="E39" s="17">
        <v>1824183</v>
      </c>
      <c r="F39" s="17">
        <v>1745045</v>
      </c>
      <c r="G39" s="17">
        <f t="shared" si="1"/>
        <v>3658064</v>
      </c>
      <c r="H39" s="25"/>
    </row>
    <row r="40" spans="1:8" s="3" customFormat="1" ht="12.75" x14ac:dyDescent="0.2">
      <c r="A40" s="16" t="s">
        <v>43</v>
      </c>
      <c r="B40" s="17">
        <v>1687053323</v>
      </c>
      <c r="C40" s="17">
        <v>1746629996</v>
      </c>
      <c r="D40" s="17">
        <f t="shared" si="0"/>
        <v>3433683319</v>
      </c>
      <c r="E40" s="17">
        <v>795220207</v>
      </c>
      <c r="F40" s="17">
        <v>780883944</v>
      </c>
      <c r="G40" s="17">
        <f t="shared" si="1"/>
        <v>2638463112</v>
      </c>
      <c r="H40" s="25"/>
    </row>
    <row r="41" spans="1:8" s="3" customFormat="1" ht="12.75" x14ac:dyDescent="0.2">
      <c r="A41" s="16" t="s">
        <v>44</v>
      </c>
      <c r="B41" s="17">
        <v>4534115</v>
      </c>
      <c r="C41" s="17">
        <v>-138772</v>
      </c>
      <c r="D41" s="17">
        <f t="shared" si="0"/>
        <v>4395343</v>
      </c>
      <c r="E41" s="17">
        <v>1600185</v>
      </c>
      <c r="F41" s="17">
        <v>1600185</v>
      </c>
      <c r="G41" s="17">
        <f t="shared" si="1"/>
        <v>2795158</v>
      </c>
      <c r="H41" s="25"/>
    </row>
    <row r="42" spans="1:8" s="3" customFormat="1" ht="25.5" x14ac:dyDescent="0.2">
      <c r="A42" s="16" t="s">
        <v>45</v>
      </c>
      <c r="B42" s="17">
        <v>10013115</v>
      </c>
      <c r="C42" s="17">
        <v>805894</v>
      </c>
      <c r="D42" s="17">
        <f t="shared" si="0"/>
        <v>10819009</v>
      </c>
      <c r="E42" s="17">
        <v>4550054</v>
      </c>
      <c r="F42" s="17">
        <v>3264639</v>
      </c>
      <c r="G42" s="17">
        <f t="shared" si="1"/>
        <v>6268955</v>
      </c>
      <c r="H42" s="25"/>
    </row>
    <row r="43" spans="1:8" s="3" customFormat="1" ht="12.75" x14ac:dyDescent="0.2">
      <c r="A43" s="19" t="s">
        <v>46</v>
      </c>
      <c r="B43" s="26">
        <v>0</v>
      </c>
      <c r="C43" s="17">
        <v>7169608</v>
      </c>
      <c r="D43" s="17">
        <f t="shared" si="0"/>
        <v>7169608</v>
      </c>
      <c r="E43" s="17">
        <v>6626310</v>
      </c>
      <c r="F43" s="17">
        <v>5921605</v>
      </c>
      <c r="G43" s="17">
        <f>SUM(D43-E43)</f>
        <v>543298</v>
      </c>
      <c r="H43" s="25"/>
    </row>
    <row r="44" spans="1:8" s="3" customFormat="1" ht="12.75" x14ac:dyDescent="0.2">
      <c r="A44" s="19" t="s">
        <v>47</v>
      </c>
      <c r="B44" s="17">
        <v>13980821</v>
      </c>
      <c r="C44" s="17">
        <v>16851261</v>
      </c>
      <c r="D44" s="17">
        <f t="shared" si="0"/>
        <v>30832082</v>
      </c>
      <c r="E44" s="17">
        <v>4117132</v>
      </c>
      <c r="F44" s="17">
        <v>710538</v>
      </c>
      <c r="G44" s="17">
        <f>SUM(D44-E44)</f>
        <v>26714950</v>
      </c>
      <c r="H44" s="25"/>
    </row>
    <row r="45" spans="1:8" s="3" customFormat="1" ht="25.5" x14ac:dyDescent="0.2">
      <c r="A45" s="16" t="s">
        <v>48</v>
      </c>
      <c r="B45" s="17">
        <v>17770992</v>
      </c>
      <c r="C45" s="17">
        <v>1928494</v>
      </c>
      <c r="D45" s="17">
        <f t="shared" si="0"/>
        <v>19699486</v>
      </c>
      <c r="E45" s="17">
        <v>7731366</v>
      </c>
      <c r="F45" s="17">
        <v>7369571</v>
      </c>
      <c r="G45" s="17">
        <f>SUM(D45-E45)</f>
        <v>11968120</v>
      </c>
      <c r="H45" s="25"/>
    </row>
    <row r="46" spans="1:8" s="3" customFormat="1" ht="12.75" x14ac:dyDescent="0.2">
      <c r="A46" s="16" t="s">
        <v>49</v>
      </c>
      <c r="B46" s="17">
        <v>11884029</v>
      </c>
      <c r="C46" s="17">
        <v>1100472</v>
      </c>
      <c r="D46" s="17">
        <f t="shared" si="0"/>
        <v>12984501</v>
      </c>
      <c r="E46" s="17">
        <v>4059985</v>
      </c>
      <c r="F46" s="17">
        <v>3972198</v>
      </c>
      <c r="G46" s="17">
        <f>SUM(D46-E46)</f>
        <v>8924516</v>
      </c>
      <c r="H46" s="25"/>
    </row>
    <row r="47" spans="1:8" s="3" customFormat="1" ht="25.5" x14ac:dyDescent="0.2">
      <c r="A47" s="16" t="s">
        <v>50</v>
      </c>
      <c r="B47" s="17">
        <v>30270804</v>
      </c>
      <c r="C47" s="17">
        <v>22715094</v>
      </c>
      <c r="D47" s="17">
        <f t="shared" si="0"/>
        <v>52985898</v>
      </c>
      <c r="E47" s="17">
        <v>27180248</v>
      </c>
      <c r="F47" s="17">
        <v>26723437</v>
      </c>
      <c r="G47" s="17">
        <f t="shared" si="1"/>
        <v>25805650</v>
      </c>
      <c r="H47" s="25"/>
    </row>
    <row r="48" spans="1:8" s="20" customFormat="1" ht="12.75" x14ac:dyDescent="0.2">
      <c r="A48" s="19" t="s">
        <v>51</v>
      </c>
      <c r="B48" s="17">
        <v>30194862</v>
      </c>
      <c r="C48" s="17">
        <v>-1038586</v>
      </c>
      <c r="D48" s="17">
        <f t="shared" si="0"/>
        <v>29156276</v>
      </c>
      <c r="E48" s="17">
        <v>11884061</v>
      </c>
      <c r="F48" s="17">
        <v>11582938</v>
      </c>
      <c r="G48" s="17">
        <f t="shared" si="1"/>
        <v>17272215</v>
      </c>
      <c r="H48" s="2"/>
    </row>
    <row r="49" spans="1:7" s="20" customFormat="1" ht="12.75" x14ac:dyDescent="0.2">
      <c r="A49" s="16" t="s">
        <v>52</v>
      </c>
      <c r="B49" s="27">
        <v>62020393</v>
      </c>
      <c r="C49" s="27">
        <v>-1275696</v>
      </c>
      <c r="D49" s="27">
        <f t="shared" si="0"/>
        <v>60744697</v>
      </c>
      <c r="E49" s="27">
        <v>18076251</v>
      </c>
      <c r="F49" s="27">
        <v>18076251</v>
      </c>
      <c r="G49" s="27">
        <f t="shared" si="1"/>
        <v>42668446</v>
      </c>
    </row>
    <row r="50" spans="1:7" s="3" customFormat="1" ht="12.75" x14ac:dyDescent="0.2">
      <c r="A50" s="28" t="s">
        <v>53</v>
      </c>
      <c r="B50" s="28"/>
    </row>
    <row r="51" spans="1:7" x14ac:dyDescent="0.25">
      <c r="A51" s="29"/>
    </row>
    <row r="52" spans="1:7" x14ac:dyDescent="0.25">
      <c r="B52" s="30"/>
      <c r="C52" s="30"/>
      <c r="D52" s="30"/>
      <c r="E52" s="30"/>
      <c r="F52" s="30"/>
      <c r="G52" s="30"/>
    </row>
  </sheetData>
  <mergeCells count="10">
    <mergeCell ref="A7:A9"/>
    <mergeCell ref="B7:F7"/>
    <mergeCell ref="G7:G8"/>
    <mergeCell ref="A50:B5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2021-08-26T18:51:48Z</dcterms:created>
  <dcterms:modified xsi:type="dcterms:W3CDTF">2021-08-26T18:51:48Z</dcterms:modified>
</cp:coreProperties>
</file>