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I89" i="1"/>
  <c r="F89" i="1"/>
  <c r="F88" i="1"/>
  <c r="I88" i="1" s="1"/>
  <c r="I87" i="1"/>
  <c r="F87" i="1"/>
  <c r="F86" i="1"/>
  <c r="I86" i="1" s="1"/>
  <c r="H85" i="1"/>
  <c r="G85" i="1"/>
  <c r="E85" i="1"/>
  <c r="D85" i="1"/>
  <c r="F85" i="1" s="1"/>
  <c r="I85" i="1" s="1"/>
  <c r="F83" i="1"/>
  <c r="I83" i="1" s="1"/>
  <c r="I82" i="1"/>
  <c r="F82" i="1"/>
  <c r="F81" i="1"/>
  <c r="I81" i="1" s="1"/>
  <c r="H80" i="1"/>
  <c r="G80" i="1"/>
  <c r="E80" i="1"/>
  <c r="D80" i="1"/>
  <c r="F80" i="1" s="1"/>
  <c r="I80" i="1" s="1"/>
  <c r="F78" i="1"/>
  <c r="I78" i="1" s="1"/>
  <c r="I77" i="1"/>
  <c r="F77" i="1"/>
  <c r="F76" i="1"/>
  <c r="I76" i="1" s="1"/>
  <c r="I75" i="1"/>
  <c r="F75" i="1"/>
  <c r="F74" i="1"/>
  <c r="I74" i="1" s="1"/>
  <c r="I73" i="1"/>
  <c r="F73" i="1"/>
  <c r="F72" i="1"/>
  <c r="I72" i="1" s="1"/>
  <c r="H71" i="1"/>
  <c r="G71" i="1"/>
  <c r="E71" i="1"/>
  <c r="D71" i="1"/>
  <c r="F71" i="1" s="1"/>
  <c r="I71" i="1" s="1"/>
  <c r="F69" i="1"/>
  <c r="I69" i="1" s="1"/>
  <c r="I68" i="1"/>
  <c r="F68" i="1"/>
  <c r="F67" i="1"/>
  <c r="I67" i="1" s="1"/>
  <c r="H66" i="1"/>
  <c r="G66" i="1"/>
  <c r="E66" i="1"/>
  <c r="D66" i="1"/>
  <c r="F66" i="1" s="1"/>
  <c r="I66" i="1" s="1"/>
  <c r="F64" i="1"/>
  <c r="I64" i="1" s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H55" i="1"/>
  <c r="G55" i="1"/>
  <c r="E55" i="1"/>
  <c r="D55" i="1"/>
  <c r="F55" i="1" s="1"/>
  <c r="I55" i="1" s="1"/>
  <c r="F53" i="1"/>
  <c r="I53" i="1" s="1"/>
  <c r="I52" i="1"/>
  <c r="F52" i="1"/>
  <c r="F51" i="1"/>
  <c r="I51" i="1" s="1"/>
  <c r="I50" i="1"/>
  <c r="F50" i="1"/>
  <c r="F49" i="1"/>
  <c r="I49" i="1" s="1"/>
  <c r="I48" i="1"/>
  <c r="F48" i="1"/>
  <c r="F47" i="1"/>
  <c r="I47" i="1" s="1"/>
  <c r="I46" i="1"/>
  <c r="F46" i="1"/>
  <c r="F45" i="1"/>
  <c r="I45" i="1" s="1"/>
  <c r="H44" i="1"/>
  <c r="G44" i="1"/>
  <c r="E44" i="1"/>
  <c r="F44" i="1" s="1"/>
  <c r="I44" i="1" s="1"/>
  <c r="D44" i="1"/>
  <c r="F42" i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H33" i="1"/>
  <c r="G33" i="1"/>
  <c r="E33" i="1"/>
  <c r="D33" i="1"/>
  <c r="F33" i="1" s="1"/>
  <c r="I33" i="1" s="1"/>
  <c r="F31" i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H22" i="1"/>
  <c r="G22" i="1"/>
  <c r="E22" i="1"/>
  <c r="D22" i="1"/>
  <c r="F22" i="1" s="1"/>
  <c r="I22" i="1" s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H13" i="1"/>
  <c r="G13" i="1"/>
  <c r="E13" i="1"/>
  <c r="E11" i="1" s="1"/>
  <c r="D13" i="1"/>
  <c r="F13" i="1" s="1"/>
  <c r="H11" i="1"/>
  <c r="G11" i="1"/>
  <c r="D11" i="1"/>
  <c r="I13" i="1" l="1"/>
  <c r="F11" i="1"/>
  <c r="I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<sst xmlns="http://schemas.openxmlformats.org/spreadsheetml/2006/main" count="91" uniqueCount="91">
  <si>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</si>
  <si>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</si>
  <si>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</si>
  <si>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POR OBJETO DEL GASTO (CAPÍTULO Y CONCEPTO)</t>
  </si>
  <si>
    <t>DEL 1 DE ENERO AL 30 DE JUNIO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</si>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</sst>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165" fontId="11" fillId="0" borderId="0" xfId="0" applyNumberFormat="1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right" vertical="top"/>
    </xf>
    <xf numFmtId="165" fontId="11" fillId="0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164" fontId="12" fillId="0" borderId="0" xfId="1" applyNumberFormat="1" applyFont="1" applyFill="1" applyBorder="1" applyAlignment="1">
      <alignment horizontal="right" vertical="top"/>
    </xf>
    <xf numFmtId="1" fontId="12" fillId="0" borderId="0" xfId="1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justify" wrapText="1"/>
    </xf>
    <xf numFmtId="165" fontId="12" fillId="0" borderId="0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5" fontId="11" fillId="0" borderId="0" xfId="0" applyNumberFormat="1" applyFont="1" applyFill="1" applyBorder="1" applyAlignment="1">
      <alignment horizontal="justify" vertical="top"/>
    </xf>
    <xf numFmtId="0" fontId="13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 applyFill="1" applyBorder="1"/>
    <xf numFmtId="0" fontId="7" fillId="0" borderId="10" xfId="0" applyFont="1" applyFill="1" applyBorder="1"/>
    <xf numFmtId="164" fontId="14" fillId="0" borderId="10" xfId="0" applyNumberFormat="1" applyFont="1" applyFill="1" applyBorder="1" applyAlignment="1">
      <alignment horizontal="right" vertical="top"/>
    </xf>
    <xf numFmtId="164" fontId="11" fillId="0" borderId="10" xfId="0" applyNumberFormat="1" applyFont="1" applyFill="1" applyBorder="1" applyAlignment="1">
      <alignment vertical="top"/>
    </xf>
    <xf numFmtId="165" fontId="14" fillId="0" borderId="1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7" fillId="0" borderId="0" xfId="0" applyFont="1" applyFill="1"/>
    <xf numFmtId="164" fontId="7" fillId="0" borderId="0" xfId="0" applyNumberFormat="1" applyFont="1" applyFill="1" applyBorder="1" applyAlignment="1">
      <alignment vertical="top"/>
    </xf>
    <xf numFmtId="0" fontId="10" fillId="0" borderId="0" xfId="0" applyFont="1" applyFill="1" applyAlignment="1"/>
    <xf numFmtId="0" fontId="13" fillId="0" borderId="0" xfId="0" applyFont="1" applyFill="1"/>
    <xf numFmtId="164" fontId="11" fillId="0" borderId="0" xfId="1" applyNumberFormat="1" applyFont="1" applyFill="1" applyBorder="1" applyAlignment="1">
      <alignment horizontal="right" vertical="top"/>
    </xf>
    <xf numFmtId="0" fontId="13" fillId="0" borderId="10" xfId="0" applyFont="1" applyFill="1" applyBorder="1" applyAlignment="1">
      <alignment vertical="top"/>
    </xf>
    <xf numFmtId="0" fontId="13" fillId="0" borderId="10" xfId="0" applyFont="1" applyFill="1" applyBorder="1"/>
    <xf numFmtId="0" fontId="13" fillId="0" borderId="0" xfId="0" applyFont="1" applyFill="1" applyAlignment="1">
      <alignment wrapText="1"/>
    </xf>
    <xf numFmtId="0" fontId="13" fillId="0" borderId="11" xfId="0" applyFont="1" applyFill="1" applyBorder="1" applyAlignment="1">
      <alignment horizontal="left"/>
    </xf>
    <xf numFmtId="164" fontId="13" fillId="0" borderId="11" xfId="0" applyNumberFormat="1" applyFont="1" applyFill="1" applyBorder="1" applyAlignment="1"/>
    <xf numFmtId="0" fontId="13" fillId="0" borderId="11" xfId="0" applyFont="1" applyFill="1" applyBorder="1" applyAlignment="1"/>
    <xf numFmtId="164" fontId="7" fillId="0" borderId="0" xfId="0" applyNumberFormat="1" applyFont="1" applyFill="1"/>
    <xf numFmtId="4" fontId="11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06"/>
  <sheetViews>
    <sheetView showGridLines="0" tabSelected="1" topLeftCell="B1" workbookViewId="0">
      <selection sqref="A1:J106"/>
    </sheetView>
  </sheetViews>
  <sheetFormatPr baseColWidth="10" defaultRowHeight="15" x14ac:dyDescent="0.25"/>
  <cols>
    <col min="1" max="1" width="5.28515625" style="64" hidden="1" customWidth="1"/>
    <col min="2" max="2" width="2.7109375" style="64" customWidth="1"/>
    <col min="3" max="3" width="49.85546875" style="64" customWidth="1"/>
    <col min="4" max="4" width="14.7109375" style="65" customWidth="1"/>
    <col min="5" max="5" width="15.7109375" style="65" customWidth="1"/>
    <col min="6" max="8" width="14.7109375" style="65" customWidth="1"/>
    <col min="9" max="9" width="14.7109375" style="64" customWidth="1"/>
    <col min="10" max="10" width="14.140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2"/>
      <c r="B4" s="1" t="s">
        <v>3</v>
      </c>
      <c r="C4" s="1"/>
      <c r="D4" s="1"/>
      <c r="E4" s="1"/>
      <c r="F4" s="1"/>
      <c r="G4" s="1"/>
      <c r="H4" s="1"/>
      <c r="I4" s="1"/>
    </row>
    <row r="5" spans="1:10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0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0" ht="24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0" x14ac:dyDescent="0.25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 t="s">
        <v>15</v>
      </c>
    </row>
    <row r="10" spans="1:10" s="20" customFormat="1" ht="2.25" customHeight="1" x14ac:dyDescent="0.25">
      <c r="A10" s="17"/>
      <c r="B10" s="17"/>
      <c r="C10" s="17"/>
      <c r="D10" s="18"/>
      <c r="E10" s="18"/>
      <c r="F10" s="18"/>
      <c r="G10" s="18"/>
      <c r="H10" s="18"/>
      <c r="I10" s="19"/>
    </row>
    <row r="11" spans="1:10" s="20" customFormat="1" ht="15" hidden="1" customHeight="1" x14ac:dyDescent="0.25">
      <c r="A11" s="17"/>
      <c r="B11" s="21" t="s">
        <v>16</v>
      </c>
      <c r="C11" s="21"/>
      <c r="D11" s="22">
        <f>SUM(D13,D22,D33,D44,D55,D66,D71,D80,D85)</f>
        <v>370192968</v>
      </c>
      <c r="E11" s="22">
        <f>SUM(E13,E22,E33,E44,E55,E66,E71,E80,E85)</f>
        <v>8226326</v>
      </c>
      <c r="F11" s="22">
        <f>SUM(F13,F22,F33,F44,F55,F66,F71,F80,F85)</f>
        <v>378419294</v>
      </c>
      <c r="G11" s="22">
        <f>SUM(G13,G22,G33,G44,G55,G66,G71,G80,G85)</f>
        <v>126485643</v>
      </c>
      <c r="H11" s="22">
        <f>SUM(H13,H22,H33,H44,H55,H66,H71,H80,H85)</f>
        <v>126485643</v>
      </c>
      <c r="I11" s="23">
        <f>SUM(F11-G11)</f>
        <v>251933651</v>
      </c>
    </row>
    <row r="12" spans="1:10" s="20" customFormat="1" ht="6" hidden="1" customHeight="1" x14ac:dyDescent="0.25">
      <c r="A12" s="17"/>
      <c r="B12" s="17"/>
      <c r="C12" s="17"/>
      <c r="D12" s="18"/>
      <c r="E12" s="18"/>
      <c r="F12" s="18"/>
      <c r="G12" s="18"/>
      <c r="H12" s="18"/>
      <c r="I12" s="19"/>
    </row>
    <row r="13" spans="1:10" s="20" customFormat="1" ht="15" hidden="1" customHeight="1" x14ac:dyDescent="0.25">
      <c r="A13" s="24">
        <v>1000</v>
      </c>
      <c r="B13" s="25" t="s">
        <v>17</v>
      </c>
      <c r="C13" s="25"/>
      <c r="D13" s="26">
        <f>SUM(D14:D20)</f>
        <v>67022285</v>
      </c>
      <c r="E13" s="26">
        <f>SUM(E14:E20)</f>
        <v>-532202</v>
      </c>
      <c r="F13" s="26">
        <f>SUM(D13+E13)</f>
        <v>66490083</v>
      </c>
      <c r="G13" s="26">
        <f t="shared" ref="G13:H13" si="0">SUM(G14:G20)</f>
        <v>26170711</v>
      </c>
      <c r="H13" s="26">
        <f t="shared" si="0"/>
        <v>26170711</v>
      </c>
      <c r="I13" s="27">
        <f>SUM(F13-G13)</f>
        <v>40319372</v>
      </c>
      <c r="J13" s="28"/>
    </row>
    <row r="14" spans="1:10" s="20" customFormat="1" ht="15" hidden="1" customHeight="1" x14ac:dyDescent="0.25">
      <c r="A14" s="29">
        <v>1100</v>
      </c>
      <c r="B14" s="30"/>
      <c r="C14" s="31" t="s">
        <v>18</v>
      </c>
      <c r="D14" s="28">
        <v>52773151</v>
      </c>
      <c r="E14" s="28">
        <v>293305</v>
      </c>
      <c r="F14" s="28">
        <f>SUM(D14+E14)</f>
        <v>53066456</v>
      </c>
      <c r="G14" s="28">
        <v>21758512</v>
      </c>
      <c r="H14" s="28">
        <v>21758512</v>
      </c>
      <c r="I14" s="28">
        <f>SUM(F14-G14)</f>
        <v>31307944</v>
      </c>
      <c r="J14" s="28"/>
    </row>
    <row r="15" spans="1:10" s="20" customFormat="1" ht="15" hidden="1" customHeight="1" x14ac:dyDescent="0.25">
      <c r="A15" s="29">
        <v>1200</v>
      </c>
      <c r="B15" s="30"/>
      <c r="C15" s="31" t="s">
        <v>19</v>
      </c>
      <c r="D15" s="28">
        <v>569376</v>
      </c>
      <c r="E15" s="28">
        <v>-59126</v>
      </c>
      <c r="F15" s="28">
        <f t="shared" ref="F15:F18" si="1">SUM(D15+E15)</f>
        <v>510250</v>
      </c>
      <c r="G15" s="28">
        <v>263088</v>
      </c>
      <c r="H15" s="28">
        <v>263088</v>
      </c>
      <c r="I15" s="28">
        <f t="shared" ref="I15:I20" si="2">SUM(F15-G15)</f>
        <v>247162</v>
      </c>
      <c r="J15" s="28"/>
    </row>
    <row r="16" spans="1:10" s="20" customFormat="1" ht="15" hidden="1" customHeight="1" x14ac:dyDescent="0.25">
      <c r="A16" s="30">
        <v>1300</v>
      </c>
      <c r="B16" s="30"/>
      <c r="C16" s="30" t="s">
        <v>20</v>
      </c>
      <c r="D16" s="28">
        <v>4159716</v>
      </c>
      <c r="E16" s="28">
        <v>76148</v>
      </c>
      <c r="F16" s="28">
        <f t="shared" si="1"/>
        <v>4235864</v>
      </c>
      <c r="G16" s="28">
        <v>269447</v>
      </c>
      <c r="H16" s="28">
        <v>269447</v>
      </c>
      <c r="I16" s="28">
        <f t="shared" si="2"/>
        <v>3966417</v>
      </c>
      <c r="J16" s="28"/>
    </row>
    <row r="17" spans="1:10" s="20" customFormat="1" ht="15" hidden="1" customHeight="1" x14ac:dyDescent="0.25">
      <c r="A17" s="30">
        <v>1400</v>
      </c>
      <c r="B17" s="30"/>
      <c r="C17" s="30" t="s">
        <v>21</v>
      </c>
      <c r="D17" s="28">
        <v>7079262</v>
      </c>
      <c r="E17" s="28">
        <v>-391916</v>
      </c>
      <c r="F17" s="28">
        <f t="shared" si="1"/>
        <v>6687346</v>
      </c>
      <c r="G17" s="28">
        <v>2634274</v>
      </c>
      <c r="H17" s="28">
        <v>2634274</v>
      </c>
      <c r="I17" s="28">
        <f t="shared" si="2"/>
        <v>4053072</v>
      </c>
      <c r="J17" s="28"/>
    </row>
    <row r="18" spans="1:10" s="20" customFormat="1" ht="15" hidden="1" customHeight="1" x14ac:dyDescent="0.25">
      <c r="A18" s="30">
        <v>1500</v>
      </c>
      <c r="B18" s="30"/>
      <c r="C18" s="30" t="s">
        <v>22</v>
      </c>
      <c r="D18" s="28">
        <v>1671086</v>
      </c>
      <c r="E18" s="28">
        <v>-363000</v>
      </c>
      <c r="F18" s="28">
        <f t="shared" si="1"/>
        <v>1308086</v>
      </c>
      <c r="G18" s="28">
        <v>1213742</v>
      </c>
      <c r="H18" s="28">
        <v>1213742</v>
      </c>
      <c r="I18" s="28">
        <f t="shared" si="2"/>
        <v>94344</v>
      </c>
      <c r="J18" s="28"/>
    </row>
    <row r="19" spans="1:10" s="20" customFormat="1" ht="15" hidden="1" customHeight="1" x14ac:dyDescent="0.25">
      <c r="A19" s="30">
        <v>1600</v>
      </c>
      <c r="B19" s="30"/>
      <c r="C19" s="30" t="s">
        <v>23</v>
      </c>
      <c r="D19" s="28">
        <v>410813</v>
      </c>
      <c r="E19" s="28">
        <v>-87613</v>
      </c>
      <c r="F19" s="32">
        <f>SUM(D19+E19)</f>
        <v>323200</v>
      </c>
      <c r="G19" s="28">
        <v>0</v>
      </c>
      <c r="H19" s="28">
        <v>0</v>
      </c>
      <c r="I19" s="33">
        <f t="shared" si="2"/>
        <v>323200</v>
      </c>
      <c r="J19" s="28"/>
    </row>
    <row r="20" spans="1:10" s="20" customFormat="1" ht="15" hidden="1" customHeight="1" x14ac:dyDescent="0.25">
      <c r="A20" s="30">
        <v>1700</v>
      </c>
      <c r="B20" s="30"/>
      <c r="C20" s="30" t="s">
        <v>24</v>
      </c>
      <c r="D20" s="28">
        <v>358881</v>
      </c>
      <c r="E20" s="28">
        <v>0</v>
      </c>
      <c r="F20" s="28">
        <f>SUM(D20+E20)</f>
        <v>358881</v>
      </c>
      <c r="G20" s="28">
        <v>31648</v>
      </c>
      <c r="H20" s="28">
        <v>31648</v>
      </c>
      <c r="I20" s="28">
        <f t="shared" si="2"/>
        <v>327233</v>
      </c>
      <c r="J20" s="28"/>
    </row>
    <row r="21" spans="1:10" s="20" customFormat="1" ht="6" hidden="1" customHeight="1" x14ac:dyDescent="0.25">
      <c r="A21" s="17"/>
      <c r="B21" s="17"/>
      <c r="C21" s="17"/>
      <c r="D21" s="34" t="s">
        <v>25</v>
      </c>
      <c r="E21" s="28"/>
      <c r="F21" s="34"/>
      <c r="G21" s="28"/>
      <c r="H21" s="28"/>
      <c r="I21" s="35"/>
    </row>
    <row r="22" spans="1:10" s="20" customFormat="1" ht="15" hidden="1" customHeight="1" x14ac:dyDescent="0.25">
      <c r="A22" s="24">
        <v>2000</v>
      </c>
      <c r="B22" s="25" t="s">
        <v>26</v>
      </c>
      <c r="C22" s="25"/>
      <c r="D22" s="26">
        <f>SUM(D23:D31)</f>
        <v>33564656</v>
      </c>
      <c r="E22" s="26">
        <f>SUM(E23:E31)</f>
        <v>4626428</v>
      </c>
      <c r="F22" s="26">
        <f>SUM(D22+E22)</f>
        <v>38191084</v>
      </c>
      <c r="G22" s="26">
        <f>SUM(G23:G31)</f>
        <v>12643709</v>
      </c>
      <c r="H22" s="26">
        <f>SUM(H23:H31)</f>
        <v>12643709</v>
      </c>
      <c r="I22" s="27">
        <f>SUM(F22-G22)</f>
        <v>25547375</v>
      </c>
      <c r="J22" s="28"/>
    </row>
    <row r="23" spans="1:10" s="20" customFormat="1" ht="15" hidden="1" customHeight="1" x14ac:dyDescent="0.25">
      <c r="A23" s="29">
        <v>2100</v>
      </c>
      <c r="B23" s="30"/>
      <c r="C23" s="36" t="s">
        <v>27</v>
      </c>
      <c r="D23" s="28">
        <v>13373910</v>
      </c>
      <c r="E23" s="28">
        <v>558254</v>
      </c>
      <c r="F23" s="28">
        <f>SUM(D23+E23)</f>
        <v>13932164</v>
      </c>
      <c r="G23" s="28">
        <v>4189894</v>
      </c>
      <c r="H23" s="28">
        <v>4189894</v>
      </c>
      <c r="I23" s="37">
        <f>SUM(F23-G23)</f>
        <v>9742270</v>
      </c>
      <c r="J23" s="28"/>
    </row>
    <row r="24" spans="1:10" s="20" customFormat="1" ht="15" hidden="1" customHeight="1" x14ac:dyDescent="0.25">
      <c r="A24" s="29">
        <v>2200</v>
      </c>
      <c r="B24" s="30"/>
      <c r="C24" s="30" t="s">
        <v>28</v>
      </c>
      <c r="D24" s="28">
        <v>1177759</v>
      </c>
      <c r="E24" s="28">
        <v>20151</v>
      </c>
      <c r="F24" s="28">
        <f t="shared" ref="F24:F31" si="3">SUM(D24+E24)</f>
        <v>1197910</v>
      </c>
      <c r="G24" s="28">
        <v>595026</v>
      </c>
      <c r="H24" s="28">
        <v>595026</v>
      </c>
      <c r="I24" s="28">
        <f>SUM(F24-G24)</f>
        <v>602884</v>
      </c>
      <c r="J24" s="28"/>
    </row>
    <row r="25" spans="1:10" s="20" customFormat="1" ht="15" hidden="1" customHeight="1" x14ac:dyDescent="0.25">
      <c r="A25" s="29">
        <v>2300</v>
      </c>
      <c r="B25" s="30"/>
      <c r="C25" s="36" t="s">
        <v>29</v>
      </c>
      <c r="D25" s="28">
        <v>0</v>
      </c>
      <c r="E25" s="28">
        <v>0</v>
      </c>
      <c r="F25" s="28">
        <f t="shared" si="3"/>
        <v>0</v>
      </c>
      <c r="G25" s="28">
        <v>0</v>
      </c>
      <c r="H25" s="28">
        <v>0</v>
      </c>
      <c r="I25" s="33">
        <f t="shared" ref="I25:I30" si="4">SUM(F25-G25)</f>
        <v>0</v>
      </c>
      <c r="J25" s="28"/>
    </row>
    <row r="26" spans="1:10" s="20" customFormat="1" ht="15" hidden="1" customHeight="1" x14ac:dyDescent="0.25">
      <c r="A26" s="29">
        <v>2400</v>
      </c>
      <c r="B26" s="30"/>
      <c r="C26" s="31" t="s">
        <v>30</v>
      </c>
      <c r="D26" s="28">
        <v>10849675</v>
      </c>
      <c r="E26" s="28">
        <v>2597277</v>
      </c>
      <c r="F26" s="28">
        <f t="shared" si="3"/>
        <v>13446952</v>
      </c>
      <c r="G26" s="28">
        <v>3728804</v>
      </c>
      <c r="H26" s="28">
        <v>3728804</v>
      </c>
      <c r="I26" s="28">
        <f t="shared" si="4"/>
        <v>9718148</v>
      </c>
      <c r="J26" s="28"/>
    </row>
    <row r="27" spans="1:10" s="20" customFormat="1" ht="15" hidden="1" customHeight="1" x14ac:dyDescent="0.25">
      <c r="A27" s="29">
        <v>2500</v>
      </c>
      <c r="B27" s="30"/>
      <c r="C27" s="31" t="s">
        <v>31</v>
      </c>
      <c r="D27" s="28">
        <v>2209748</v>
      </c>
      <c r="E27" s="28">
        <v>900570</v>
      </c>
      <c r="F27" s="28">
        <f t="shared" si="3"/>
        <v>3110318</v>
      </c>
      <c r="G27" s="28">
        <v>773131</v>
      </c>
      <c r="H27" s="28">
        <v>773131</v>
      </c>
      <c r="I27" s="28">
        <f t="shared" si="4"/>
        <v>2337187</v>
      </c>
      <c r="J27" s="28"/>
    </row>
    <row r="28" spans="1:10" s="20" customFormat="1" ht="15" hidden="1" customHeight="1" x14ac:dyDescent="0.25">
      <c r="A28" s="29">
        <v>2600</v>
      </c>
      <c r="B28" s="30"/>
      <c r="C28" s="30" t="s">
        <v>32</v>
      </c>
      <c r="D28" s="28">
        <v>2259569</v>
      </c>
      <c r="E28" s="28">
        <v>339724</v>
      </c>
      <c r="F28" s="28">
        <f t="shared" si="3"/>
        <v>2599293</v>
      </c>
      <c r="G28" s="28">
        <v>1251546</v>
      </c>
      <c r="H28" s="28">
        <v>1251546</v>
      </c>
      <c r="I28" s="28">
        <f t="shared" si="4"/>
        <v>1347747</v>
      </c>
      <c r="J28" s="28"/>
    </row>
    <row r="29" spans="1:10" s="20" customFormat="1" ht="15" hidden="1" customHeight="1" x14ac:dyDescent="0.25">
      <c r="A29" s="29">
        <v>2700</v>
      </c>
      <c r="B29" s="30"/>
      <c r="C29" s="36" t="s">
        <v>33</v>
      </c>
      <c r="D29" s="28">
        <v>549228</v>
      </c>
      <c r="E29" s="28">
        <v>60012</v>
      </c>
      <c r="F29" s="28">
        <f t="shared" si="3"/>
        <v>609240</v>
      </c>
      <c r="G29" s="28">
        <v>312800</v>
      </c>
      <c r="H29" s="28">
        <v>312800</v>
      </c>
      <c r="I29" s="28">
        <f t="shared" si="4"/>
        <v>296440</v>
      </c>
      <c r="J29" s="28"/>
    </row>
    <row r="30" spans="1:10" s="20" customFormat="1" ht="15" hidden="1" customHeight="1" x14ac:dyDescent="0.25">
      <c r="A30" s="29">
        <v>2800</v>
      </c>
      <c r="B30" s="30"/>
      <c r="C30" s="30" t="s">
        <v>34</v>
      </c>
      <c r="D30" s="28">
        <v>0</v>
      </c>
      <c r="E30" s="28">
        <v>0</v>
      </c>
      <c r="F30" s="28">
        <f t="shared" si="3"/>
        <v>0</v>
      </c>
      <c r="G30" s="28">
        <v>0</v>
      </c>
      <c r="H30" s="28">
        <v>0</v>
      </c>
      <c r="I30" s="33">
        <f t="shared" si="4"/>
        <v>0</v>
      </c>
      <c r="J30" s="28"/>
    </row>
    <row r="31" spans="1:10" s="20" customFormat="1" ht="15" hidden="1" customHeight="1" x14ac:dyDescent="0.25">
      <c r="A31" s="29">
        <v>2900</v>
      </c>
      <c r="B31" s="30"/>
      <c r="C31" s="31" t="s">
        <v>35</v>
      </c>
      <c r="D31" s="28">
        <v>3144767</v>
      </c>
      <c r="E31" s="28">
        <v>150440</v>
      </c>
      <c r="F31" s="28">
        <f t="shared" si="3"/>
        <v>3295207</v>
      </c>
      <c r="G31" s="28">
        <v>1792508</v>
      </c>
      <c r="H31" s="28">
        <v>1792508</v>
      </c>
      <c r="I31" s="28">
        <f>SUM(F31-G31)</f>
        <v>1502699</v>
      </c>
      <c r="J31" s="28"/>
    </row>
    <row r="32" spans="1:10" s="20" customFormat="1" ht="6" hidden="1" customHeight="1" x14ac:dyDescent="0.25">
      <c r="A32" s="17"/>
      <c r="B32" s="17"/>
      <c r="C32" s="17"/>
      <c r="D32" s="34"/>
      <c r="E32" s="38"/>
      <c r="F32" s="34"/>
      <c r="G32" s="34"/>
      <c r="H32" s="34"/>
      <c r="I32" s="35"/>
    </row>
    <row r="33" spans="1:10" s="20" customFormat="1" ht="15" hidden="1" customHeight="1" x14ac:dyDescent="0.25">
      <c r="A33" s="24">
        <v>3000</v>
      </c>
      <c r="B33" s="25" t="s">
        <v>36</v>
      </c>
      <c r="C33" s="25"/>
      <c r="D33" s="26">
        <f>SUM(D34:D42)</f>
        <v>247494133</v>
      </c>
      <c r="E33" s="26">
        <f>SUM(E34:E42)</f>
        <v>4740388</v>
      </c>
      <c r="F33" s="26">
        <f>SUM(D33+E33)</f>
        <v>252234521</v>
      </c>
      <c r="G33" s="26">
        <f>SUM(G34:G42)</f>
        <v>83422187</v>
      </c>
      <c r="H33" s="26">
        <f>SUM(H34:H42)</f>
        <v>83422187</v>
      </c>
      <c r="I33" s="27">
        <f>SUM(F33-G33)</f>
        <v>168812334</v>
      </c>
      <c r="J33" s="28"/>
    </row>
    <row r="34" spans="1:10" s="20" customFormat="1" ht="15" hidden="1" customHeight="1" x14ac:dyDescent="0.25">
      <c r="A34" s="29">
        <v>3100</v>
      </c>
      <c r="B34" s="30"/>
      <c r="C34" s="30" t="s">
        <v>37</v>
      </c>
      <c r="D34" s="28">
        <v>83712027</v>
      </c>
      <c r="E34" s="28">
        <v>-573196</v>
      </c>
      <c r="F34" s="28">
        <f>SUM(D34+E34)</f>
        <v>83138831</v>
      </c>
      <c r="G34" s="28">
        <v>21637363</v>
      </c>
      <c r="H34" s="28">
        <v>21637363</v>
      </c>
      <c r="I34" s="28">
        <f>SUM(F34-G34)</f>
        <v>61501468</v>
      </c>
      <c r="J34" s="28"/>
    </row>
    <row r="35" spans="1:10" s="20" customFormat="1" ht="15" hidden="1" customHeight="1" x14ac:dyDescent="0.25">
      <c r="A35" s="29">
        <v>3200</v>
      </c>
      <c r="B35" s="30"/>
      <c r="C35" s="30" t="s">
        <v>38</v>
      </c>
      <c r="D35" s="28">
        <v>3651648</v>
      </c>
      <c r="E35" s="28">
        <v>0</v>
      </c>
      <c r="F35" s="28">
        <f t="shared" ref="F35:F42" si="5">SUM(D35+E35)</f>
        <v>3651648</v>
      </c>
      <c r="G35" s="28">
        <v>150745</v>
      </c>
      <c r="H35" s="28">
        <v>150745</v>
      </c>
      <c r="I35" s="28">
        <f t="shared" ref="I35:I42" si="6">SUM(F35-G35)</f>
        <v>3500903</v>
      </c>
      <c r="J35" s="28"/>
    </row>
    <row r="36" spans="1:10" s="20" customFormat="1" ht="12.75" hidden="1" customHeight="1" x14ac:dyDescent="0.25">
      <c r="A36" s="29">
        <v>3300</v>
      </c>
      <c r="B36" s="30"/>
      <c r="C36" s="36" t="s">
        <v>39</v>
      </c>
      <c r="D36" s="28">
        <v>37846518</v>
      </c>
      <c r="E36" s="28">
        <v>-23736</v>
      </c>
      <c r="F36" s="28">
        <f t="shared" si="5"/>
        <v>37822782</v>
      </c>
      <c r="G36" s="28">
        <v>14526038</v>
      </c>
      <c r="H36" s="28">
        <v>14526038</v>
      </c>
      <c r="I36" s="28">
        <f t="shared" si="6"/>
        <v>23296744</v>
      </c>
      <c r="J36" s="28"/>
    </row>
    <row r="37" spans="1:10" s="20" customFormat="1" ht="15" hidden="1" customHeight="1" x14ac:dyDescent="0.25">
      <c r="A37" s="29">
        <v>3400</v>
      </c>
      <c r="B37" s="30"/>
      <c r="C37" s="30" t="s">
        <v>40</v>
      </c>
      <c r="D37" s="28">
        <v>9859045</v>
      </c>
      <c r="E37" s="28">
        <v>0</v>
      </c>
      <c r="F37" s="28">
        <f t="shared" si="5"/>
        <v>9859045</v>
      </c>
      <c r="G37" s="28">
        <v>9739158</v>
      </c>
      <c r="H37" s="28">
        <v>9739158</v>
      </c>
      <c r="I37" s="28">
        <f t="shared" si="6"/>
        <v>119887</v>
      </c>
      <c r="J37" s="28"/>
    </row>
    <row r="38" spans="1:10" s="20" customFormat="1" ht="15" hidden="1" customHeight="1" x14ac:dyDescent="0.25">
      <c r="A38" s="29">
        <v>3500</v>
      </c>
      <c r="B38" s="30"/>
      <c r="C38" s="36" t="s">
        <v>41</v>
      </c>
      <c r="D38" s="28">
        <v>49641475</v>
      </c>
      <c r="E38" s="28">
        <v>6020424</v>
      </c>
      <c r="F38" s="28">
        <f t="shared" si="5"/>
        <v>55661899</v>
      </c>
      <c r="G38" s="28">
        <v>10579067</v>
      </c>
      <c r="H38" s="28">
        <v>10579067</v>
      </c>
      <c r="I38" s="28">
        <f t="shared" si="6"/>
        <v>45082832</v>
      </c>
      <c r="J38" s="28"/>
    </row>
    <row r="39" spans="1:10" s="20" customFormat="1" ht="15" hidden="1" customHeight="1" x14ac:dyDescent="0.25">
      <c r="A39" s="29">
        <v>3600</v>
      </c>
      <c r="B39" s="30"/>
      <c r="C39" s="30" t="s">
        <v>42</v>
      </c>
      <c r="D39" s="28">
        <v>583040</v>
      </c>
      <c r="E39" s="28">
        <v>0</v>
      </c>
      <c r="F39" s="28">
        <f t="shared" si="5"/>
        <v>583040</v>
      </c>
      <c r="G39" s="28">
        <v>108912</v>
      </c>
      <c r="H39" s="28">
        <v>108912</v>
      </c>
      <c r="I39" s="28">
        <f t="shared" si="6"/>
        <v>474128</v>
      </c>
      <c r="J39" s="28"/>
    </row>
    <row r="40" spans="1:10" s="20" customFormat="1" ht="15" hidden="1" customHeight="1" x14ac:dyDescent="0.25">
      <c r="A40" s="29">
        <v>3700</v>
      </c>
      <c r="B40" s="30"/>
      <c r="C40" s="30" t="s">
        <v>43</v>
      </c>
      <c r="D40" s="28">
        <v>362948</v>
      </c>
      <c r="E40" s="28">
        <v>-5000</v>
      </c>
      <c r="F40" s="28">
        <f t="shared" si="5"/>
        <v>357948</v>
      </c>
      <c r="G40" s="28">
        <v>141071</v>
      </c>
      <c r="H40" s="28">
        <v>141071</v>
      </c>
      <c r="I40" s="28">
        <f t="shared" si="6"/>
        <v>216877</v>
      </c>
      <c r="J40" s="28"/>
    </row>
    <row r="41" spans="1:10" s="20" customFormat="1" ht="15" hidden="1" customHeight="1" x14ac:dyDescent="0.25">
      <c r="A41" s="29">
        <v>3800</v>
      </c>
      <c r="B41" s="30"/>
      <c r="C41" s="30" t="s">
        <v>44</v>
      </c>
      <c r="D41" s="28">
        <v>262152</v>
      </c>
      <c r="E41" s="28">
        <v>0</v>
      </c>
      <c r="F41" s="28">
        <f t="shared" si="5"/>
        <v>262152</v>
      </c>
      <c r="G41" s="28">
        <v>37863</v>
      </c>
      <c r="H41" s="28">
        <v>37863</v>
      </c>
      <c r="I41" s="28">
        <f t="shared" si="6"/>
        <v>224289</v>
      </c>
      <c r="J41" s="28"/>
    </row>
    <row r="42" spans="1:10" s="20" customFormat="1" ht="15" hidden="1" customHeight="1" x14ac:dyDescent="0.25">
      <c r="A42" s="29">
        <v>3900</v>
      </c>
      <c r="B42" s="30"/>
      <c r="C42" s="30" t="s">
        <v>45</v>
      </c>
      <c r="D42" s="28">
        <v>61575280</v>
      </c>
      <c r="E42" s="28">
        <v>-678104</v>
      </c>
      <c r="F42" s="28">
        <f t="shared" si="5"/>
        <v>60897176</v>
      </c>
      <c r="G42" s="28">
        <v>26501970</v>
      </c>
      <c r="H42" s="28">
        <v>26501970</v>
      </c>
      <c r="I42" s="28">
        <f t="shared" si="6"/>
        <v>34395206</v>
      </c>
      <c r="J42" s="28"/>
    </row>
    <row r="43" spans="1:10" s="20" customFormat="1" ht="6" hidden="1" customHeight="1" x14ac:dyDescent="0.25">
      <c r="A43" s="17"/>
      <c r="B43" s="17"/>
      <c r="C43" s="17"/>
      <c r="D43" s="34"/>
      <c r="E43" s="38"/>
      <c r="F43" s="34"/>
      <c r="G43" s="34"/>
      <c r="H43" s="34"/>
      <c r="I43" s="35"/>
    </row>
    <row r="44" spans="1:10" s="20" customFormat="1" ht="25.5" hidden="1" customHeight="1" x14ac:dyDescent="0.25">
      <c r="A44" s="39">
        <v>4000</v>
      </c>
      <c r="B44" s="40" t="s">
        <v>46</v>
      </c>
      <c r="C44" s="40"/>
      <c r="D44" s="26">
        <f>SUM(D45:D53)</f>
        <v>1200000</v>
      </c>
      <c r="E44" s="26">
        <f>SUM(E45:E53)</f>
        <v>0</v>
      </c>
      <c r="F44" s="26">
        <f>SUM(D44+E44)</f>
        <v>1200000</v>
      </c>
      <c r="G44" s="26">
        <f>SUM(G45:G53)</f>
        <v>600000</v>
      </c>
      <c r="H44" s="26">
        <f>SUM(H45:H53)</f>
        <v>600000</v>
      </c>
      <c r="I44" s="26">
        <f>SUM(F44-G44)</f>
        <v>600000</v>
      </c>
    </row>
    <row r="45" spans="1:10" s="20" customFormat="1" ht="15" hidden="1" customHeight="1" x14ac:dyDescent="0.25">
      <c r="A45" s="29">
        <v>4100</v>
      </c>
      <c r="B45" s="30"/>
      <c r="C45" s="41" t="s">
        <v>47</v>
      </c>
      <c r="D45" s="28">
        <v>0</v>
      </c>
      <c r="E45" s="28">
        <v>0</v>
      </c>
      <c r="F45" s="28">
        <f>SUM(D45+E45)</f>
        <v>0</v>
      </c>
      <c r="G45" s="28">
        <v>0</v>
      </c>
      <c r="H45" s="28">
        <v>0</v>
      </c>
      <c r="I45" s="33">
        <f>SUM(F45-G45)</f>
        <v>0</v>
      </c>
    </row>
    <row r="46" spans="1:10" s="20" customFormat="1" ht="15" hidden="1" customHeight="1" x14ac:dyDescent="0.25">
      <c r="A46" s="29">
        <v>4200</v>
      </c>
      <c r="B46" s="30"/>
      <c r="C46" s="41" t="s">
        <v>48</v>
      </c>
      <c r="D46" s="28">
        <v>0</v>
      </c>
      <c r="E46" s="28">
        <v>0</v>
      </c>
      <c r="F46" s="32">
        <f t="shared" ref="F46:F53" si="7">SUM(D46+E46)</f>
        <v>0</v>
      </c>
      <c r="G46" s="28">
        <v>0</v>
      </c>
      <c r="H46" s="28">
        <v>0</v>
      </c>
      <c r="I46" s="33">
        <f t="shared" ref="I46:I53" si="8">SUM(F46-G46)</f>
        <v>0</v>
      </c>
    </row>
    <row r="47" spans="1:10" s="20" customFormat="1" ht="15" hidden="1" customHeight="1" x14ac:dyDescent="0.25">
      <c r="A47" s="29">
        <v>4300</v>
      </c>
      <c r="B47" s="30"/>
      <c r="C47" s="41" t="s">
        <v>49</v>
      </c>
      <c r="D47" s="28">
        <v>0</v>
      </c>
      <c r="E47" s="28">
        <v>0</v>
      </c>
      <c r="F47" s="28">
        <f t="shared" si="7"/>
        <v>0</v>
      </c>
      <c r="G47" s="28">
        <v>0</v>
      </c>
      <c r="H47" s="28">
        <v>0</v>
      </c>
      <c r="I47" s="33">
        <f t="shared" si="8"/>
        <v>0</v>
      </c>
    </row>
    <row r="48" spans="1:10" s="20" customFormat="1" ht="15" hidden="1" customHeight="1" x14ac:dyDescent="0.25">
      <c r="A48" s="29">
        <v>4400</v>
      </c>
      <c r="B48" s="30"/>
      <c r="C48" s="41" t="s">
        <v>50</v>
      </c>
      <c r="D48" s="28">
        <v>1200000</v>
      </c>
      <c r="E48" s="28">
        <v>0</v>
      </c>
      <c r="F48" s="28">
        <f t="shared" si="7"/>
        <v>1200000</v>
      </c>
      <c r="G48" s="28">
        <v>600000</v>
      </c>
      <c r="H48" s="28">
        <v>600000</v>
      </c>
      <c r="I48" s="28">
        <f t="shared" si="8"/>
        <v>600000</v>
      </c>
      <c r="J48" s="28"/>
    </row>
    <row r="49" spans="1:10" s="20" customFormat="1" ht="15" hidden="1" customHeight="1" x14ac:dyDescent="0.25">
      <c r="A49" s="29">
        <v>4500</v>
      </c>
      <c r="B49" s="30"/>
      <c r="C49" s="41" t="s">
        <v>51</v>
      </c>
      <c r="D49" s="32">
        <v>0</v>
      </c>
      <c r="E49" s="32">
        <v>0</v>
      </c>
      <c r="F49" s="32">
        <f t="shared" si="7"/>
        <v>0</v>
      </c>
      <c r="G49" s="32">
        <v>0</v>
      </c>
      <c r="H49" s="32">
        <v>0</v>
      </c>
      <c r="I49" s="33">
        <f t="shared" si="8"/>
        <v>0</v>
      </c>
    </row>
    <row r="50" spans="1:10" s="20" customFormat="1" ht="15" hidden="1" customHeight="1" x14ac:dyDescent="0.25">
      <c r="A50" s="29">
        <v>4600</v>
      </c>
      <c r="B50" s="30"/>
      <c r="C50" s="41" t="s">
        <v>52</v>
      </c>
      <c r="D50" s="32">
        <v>0</v>
      </c>
      <c r="E50" s="32">
        <v>0</v>
      </c>
      <c r="F50" s="32">
        <f t="shared" si="7"/>
        <v>0</v>
      </c>
      <c r="G50" s="32">
        <v>0</v>
      </c>
      <c r="H50" s="32">
        <v>0</v>
      </c>
      <c r="I50" s="33">
        <f t="shared" si="8"/>
        <v>0</v>
      </c>
    </row>
    <row r="51" spans="1:10" s="20" customFormat="1" ht="15" hidden="1" customHeight="1" x14ac:dyDescent="0.25">
      <c r="A51" s="29">
        <v>4700</v>
      </c>
      <c r="B51" s="30"/>
      <c r="C51" s="41" t="s">
        <v>53</v>
      </c>
      <c r="D51" s="32">
        <v>0</v>
      </c>
      <c r="E51" s="32">
        <v>0</v>
      </c>
      <c r="F51" s="32">
        <f t="shared" si="7"/>
        <v>0</v>
      </c>
      <c r="G51" s="32">
        <v>0</v>
      </c>
      <c r="H51" s="32">
        <v>0</v>
      </c>
      <c r="I51" s="33">
        <f t="shared" si="8"/>
        <v>0</v>
      </c>
    </row>
    <row r="52" spans="1:10" s="20" customFormat="1" ht="15" hidden="1" customHeight="1" x14ac:dyDescent="0.25">
      <c r="A52" s="29">
        <v>4800</v>
      </c>
      <c r="B52" s="30"/>
      <c r="C52" s="41" t="s">
        <v>54</v>
      </c>
      <c r="D52" s="32">
        <v>0</v>
      </c>
      <c r="E52" s="32">
        <v>0</v>
      </c>
      <c r="F52" s="32">
        <f t="shared" si="7"/>
        <v>0</v>
      </c>
      <c r="G52" s="32">
        <v>0</v>
      </c>
      <c r="H52" s="32">
        <v>0</v>
      </c>
      <c r="I52" s="33">
        <f t="shared" si="8"/>
        <v>0</v>
      </c>
    </row>
    <row r="53" spans="1:10" s="20" customFormat="1" ht="15" hidden="1" customHeight="1" x14ac:dyDescent="0.25">
      <c r="A53" s="29">
        <v>4900</v>
      </c>
      <c r="B53" s="30"/>
      <c r="C53" s="41" t="s">
        <v>55</v>
      </c>
      <c r="D53" s="32">
        <v>0</v>
      </c>
      <c r="E53" s="32">
        <v>0</v>
      </c>
      <c r="F53" s="32">
        <f t="shared" si="7"/>
        <v>0</v>
      </c>
      <c r="G53" s="32">
        <v>0</v>
      </c>
      <c r="H53" s="32">
        <v>0</v>
      </c>
      <c r="I53" s="33">
        <f t="shared" si="8"/>
        <v>0</v>
      </c>
    </row>
    <row r="54" spans="1:10" s="20" customFormat="1" ht="6" hidden="1" customHeight="1" x14ac:dyDescent="0.25">
      <c r="A54" s="17"/>
      <c r="B54" s="17"/>
      <c r="C54" s="42"/>
      <c r="D54" s="34"/>
      <c r="E54" s="38"/>
      <c r="F54" s="34"/>
      <c r="G54" s="34"/>
      <c r="H54" s="34"/>
      <c r="I54" s="35"/>
    </row>
    <row r="55" spans="1:10" s="20" customFormat="1" ht="15" hidden="1" customHeight="1" x14ac:dyDescent="0.25">
      <c r="A55" s="24">
        <v>5000</v>
      </c>
      <c r="B55" s="25" t="s">
        <v>56</v>
      </c>
      <c r="C55" s="25"/>
      <c r="D55" s="26">
        <f>SUM(D56:D64)</f>
        <v>10729894</v>
      </c>
      <c r="E55" s="26">
        <f>SUM(E56:E64)</f>
        <v>-608288</v>
      </c>
      <c r="F55" s="26">
        <f>SUM(D55+E55)</f>
        <v>10121606</v>
      </c>
      <c r="G55" s="26">
        <f>SUM(G56:G64)</f>
        <v>3538235</v>
      </c>
      <c r="H55" s="26">
        <f>SUM(H56:H64)</f>
        <v>3538235</v>
      </c>
      <c r="I55" s="27">
        <f>SUM(F55-G55)</f>
        <v>6583371</v>
      </c>
    </row>
    <row r="56" spans="1:10" s="20" customFormat="1" ht="15" hidden="1" customHeight="1" x14ac:dyDescent="0.25">
      <c r="A56" s="30">
        <v>5100</v>
      </c>
      <c r="B56" s="30"/>
      <c r="C56" s="30" t="s">
        <v>57</v>
      </c>
      <c r="D56" s="28">
        <v>5328010</v>
      </c>
      <c r="E56" s="28">
        <v>-557010</v>
      </c>
      <c r="F56" s="28">
        <f>SUM(D56+E56)</f>
        <v>4771000</v>
      </c>
      <c r="G56" s="28">
        <v>145751</v>
      </c>
      <c r="H56" s="28">
        <v>145751</v>
      </c>
      <c r="I56" s="28">
        <f>SUM(F56-G56)</f>
        <v>4625249</v>
      </c>
      <c r="J56" s="28"/>
    </row>
    <row r="57" spans="1:10" s="20" customFormat="1" ht="15" hidden="1" customHeight="1" x14ac:dyDescent="0.25">
      <c r="A57" s="30">
        <v>5200</v>
      </c>
      <c r="B57" s="30"/>
      <c r="C57" s="30" t="s">
        <v>58</v>
      </c>
      <c r="D57" s="28">
        <v>0</v>
      </c>
      <c r="E57" s="28">
        <v>0</v>
      </c>
      <c r="F57" s="28">
        <f t="shared" ref="F57:F64" si="9">SUM(D57+E57)</f>
        <v>0</v>
      </c>
      <c r="G57" s="28">
        <v>0</v>
      </c>
      <c r="H57" s="28">
        <v>0</v>
      </c>
      <c r="I57" s="33">
        <f t="shared" ref="I57:I64" si="10">SUM(F57-G57)</f>
        <v>0</v>
      </c>
      <c r="J57" s="28"/>
    </row>
    <row r="58" spans="1:10" s="20" customFormat="1" ht="15" hidden="1" customHeight="1" x14ac:dyDescent="0.25">
      <c r="A58" s="30">
        <v>5300</v>
      </c>
      <c r="B58" s="30"/>
      <c r="C58" s="30" t="s">
        <v>59</v>
      </c>
      <c r="D58" s="28">
        <v>0</v>
      </c>
      <c r="E58" s="28">
        <v>0</v>
      </c>
      <c r="F58" s="28">
        <f t="shared" si="9"/>
        <v>0</v>
      </c>
      <c r="G58" s="28">
        <v>0</v>
      </c>
      <c r="H58" s="28">
        <v>0</v>
      </c>
      <c r="I58" s="33">
        <f t="shared" si="10"/>
        <v>0</v>
      </c>
    </row>
    <row r="59" spans="1:10" s="20" customFormat="1" ht="15" hidden="1" customHeight="1" x14ac:dyDescent="0.25">
      <c r="A59" s="30">
        <v>5400</v>
      </c>
      <c r="B59" s="30"/>
      <c r="C59" s="30" t="s">
        <v>60</v>
      </c>
      <c r="D59" s="28">
        <v>766700</v>
      </c>
      <c r="E59" s="28">
        <v>0</v>
      </c>
      <c r="F59" s="28">
        <f t="shared" si="9"/>
        <v>766700</v>
      </c>
      <c r="G59" s="28">
        <v>0</v>
      </c>
      <c r="H59" s="28">
        <v>0</v>
      </c>
      <c r="I59" s="28">
        <f t="shared" si="10"/>
        <v>766700</v>
      </c>
    </row>
    <row r="60" spans="1:10" s="20" customFormat="1" ht="15" hidden="1" customHeight="1" x14ac:dyDescent="0.25">
      <c r="A60" s="30">
        <v>5500</v>
      </c>
      <c r="B60" s="30"/>
      <c r="C60" s="30" t="s">
        <v>61</v>
      </c>
      <c r="D60" s="28">
        <v>0</v>
      </c>
      <c r="E60" s="28">
        <v>0</v>
      </c>
      <c r="F60" s="32">
        <f t="shared" si="9"/>
        <v>0</v>
      </c>
      <c r="G60" s="28">
        <v>0</v>
      </c>
      <c r="H60" s="28">
        <v>0</v>
      </c>
      <c r="I60" s="28">
        <f t="shared" si="10"/>
        <v>0</v>
      </c>
    </row>
    <row r="61" spans="1:10" s="20" customFormat="1" ht="15" hidden="1" customHeight="1" x14ac:dyDescent="0.25">
      <c r="A61" s="30">
        <v>5600</v>
      </c>
      <c r="B61" s="30"/>
      <c r="C61" s="30" t="s">
        <v>62</v>
      </c>
      <c r="D61" s="28">
        <v>4635184</v>
      </c>
      <c r="E61" s="28">
        <v>-51278</v>
      </c>
      <c r="F61" s="28">
        <f t="shared" si="9"/>
        <v>4583906</v>
      </c>
      <c r="G61" s="28">
        <v>3362084</v>
      </c>
      <c r="H61" s="28">
        <v>3362084</v>
      </c>
      <c r="I61" s="28">
        <f t="shared" si="10"/>
        <v>1221822</v>
      </c>
      <c r="J61" s="28"/>
    </row>
    <row r="62" spans="1:10" s="20" customFormat="1" ht="15" hidden="1" customHeight="1" x14ac:dyDescent="0.25">
      <c r="A62" s="30">
        <v>5700</v>
      </c>
      <c r="B62" s="30"/>
      <c r="C62" s="30" t="s">
        <v>63</v>
      </c>
      <c r="D62" s="28">
        <v>0</v>
      </c>
      <c r="E62" s="28">
        <v>0</v>
      </c>
      <c r="F62" s="32">
        <f t="shared" si="9"/>
        <v>0</v>
      </c>
      <c r="G62" s="28">
        <v>0</v>
      </c>
      <c r="H62" s="28">
        <v>0</v>
      </c>
      <c r="I62" s="33">
        <f t="shared" si="10"/>
        <v>0</v>
      </c>
    </row>
    <row r="63" spans="1:10" s="20" customFormat="1" ht="15" hidden="1" customHeight="1" x14ac:dyDescent="0.25">
      <c r="A63" s="30">
        <v>5800</v>
      </c>
      <c r="B63" s="30"/>
      <c r="C63" s="30" t="s">
        <v>64</v>
      </c>
      <c r="D63" s="28">
        <v>0</v>
      </c>
      <c r="E63" s="28">
        <v>0</v>
      </c>
      <c r="F63" s="32">
        <f t="shared" si="9"/>
        <v>0</v>
      </c>
      <c r="G63" s="28">
        <v>0</v>
      </c>
      <c r="H63" s="28">
        <v>0</v>
      </c>
      <c r="I63" s="33">
        <f t="shared" si="10"/>
        <v>0</v>
      </c>
    </row>
    <row r="64" spans="1:10" s="43" customFormat="1" ht="15" hidden="1" customHeight="1" x14ac:dyDescent="0.25">
      <c r="A64" s="30">
        <v>5900</v>
      </c>
      <c r="B64" s="30"/>
      <c r="C64" s="30" t="s">
        <v>65</v>
      </c>
      <c r="D64" s="28">
        <v>0</v>
      </c>
      <c r="E64" s="28">
        <v>0</v>
      </c>
      <c r="F64" s="28">
        <f t="shared" si="9"/>
        <v>0</v>
      </c>
      <c r="G64" s="28">
        <v>30400</v>
      </c>
      <c r="H64" s="28">
        <v>30400</v>
      </c>
      <c r="I64" s="28">
        <f t="shared" si="10"/>
        <v>-30400</v>
      </c>
    </row>
    <row r="65" spans="1:10" s="43" customFormat="1" ht="6" hidden="1" customHeight="1" x14ac:dyDescent="0.25">
      <c r="A65" s="17"/>
      <c r="B65" s="17"/>
      <c r="C65" s="42"/>
      <c r="D65" s="34"/>
      <c r="E65" s="38"/>
      <c r="F65" s="34"/>
      <c r="G65" s="34"/>
      <c r="H65" s="34"/>
      <c r="I65" s="35"/>
    </row>
    <row r="66" spans="1:10" s="43" customFormat="1" ht="15" hidden="1" customHeight="1" x14ac:dyDescent="0.25">
      <c r="A66" s="24">
        <v>6000</v>
      </c>
      <c r="B66" s="25" t="s">
        <v>66</v>
      </c>
      <c r="C66" s="25"/>
      <c r="D66" s="26">
        <f>SUM(D67:D69)</f>
        <v>10182000</v>
      </c>
      <c r="E66" s="26">
        <f>SUM(E67:E69)</f>
        <v>0</v>
      </c>
      <c r="F66" s="26">
        <f>SUM(D66+E66)</f>
        <v>10182000</v>
      </c>
      <c r="G66" s="26">
        <f>SUM(G67:G69)</f>
        <v>110801</v>
      </c>
      <c r="H66" s="26">
        <f>SUM(H67:H69)</f>
        <v>110801</v>
      </c>
      <c r="I66" s="26">
        <f>SUM(F66-G66)</f>
        <v>10071199</v>
      </c>
      <c r="J66" s="26"/>
    </row>
    <row r="67" spans="1:10" s="20" customFormat="1" ht="15" hidden="1" customHeight="1" x14ac:dyDescent="0.25">
      <c r="A67" s="30">
        <v>6100</v>
      </c>
      <c r="B67" s="30"/>
      <c r="C67" s="30" t="s">
        <v>67</v>
      </c>
      <c r="D67" s="28">
        <v>0</v>
      </c>
      <c r="E67" s="28">
        <v>0</v>
      </c>
      <c r="F67" s="28">
        <f>SUM(D67+E67)</f>
        <v>0</v>
      </c>
      <c r="G67" s="28">
        <v>0</v>
      </c>
      <c r="H67" s="28">
        <v>0</v>
      </c>
      <c r="I67" s="33">
        <f>SUM(F67-G67)</f>
        <v>0</v>
      </c>
    </row>
    <row r="68" spans="1:10" s="20" customFormat="1" ht="15" hidden="1" customHeight="1" x14ac:dyDescent="0.25">
      <c r="A68" s="30">
        <v>6200</v>
      </c>
      <c r="B68" s="30"/>
      <c r="C68" s="30" t="s">
        <v>68</v>
      </c>
      <c r="D68" s="28">
        <v>10182000</v>
      </c>
      <c r="E68" s="28">
        <v>0</v>
      </c>
      <c r="F68" s="28">
        <f t="shared" ref="F68" si="11">SUM(D68+E68)</f>
        <v>10182000</v>
      </c>
      <c r="G68" s="28">
        <v>110801</v>
      </c>
      <c r="H68" s="28">
        <v>110801</v>
      </c>
      <c r="I68" s="28">
        <f t="shared" ref="I68:I69" si="12">SUM(F68-G68)</f>
        <v>10071199</v>
      </c>
    </row>
    <row r="69" spans="1:10" s="20" customFormat="1" ht="15" hidden="1" customHeight="1" x14ac:dyDescent="0.25">
      <c r="A69" s="30">
        <v>6300</v>
      </c>
      <c r="B69" s="30"/>
      <c r="C69" s="30" t="s">
        <v>69</v>
      </c>
      <c r="D69" s="28">
        <v>0</v>
      </c>
      <c r="E69" s="28">
        <v>0</v>
      </c>
      <c r="F69" s="32">
        <f>SUM(D69+E69)</f>
        <v>0</v>
      </c>
      <c r="G69" s="28">
        <v>0</v>
      </c>
      <c r="H69" s="28">
        <v>0</v>
      </c>
      <c r="I69" s="33">
        <f t="shared" si="12"/>
        <v>0</v>
      </c>
    </row>
    <row r="70" spans="1:10" s="43" customFormat="1" ht="6" hidden="1" customHeight="1" x14ac:dyDescent="0.25">
      <c r="A70" s="44"/>
      <c r="B70" s="44"/>
      <c r="C70" s="44"/>
      <c r="D70" s="45"/>
      <c r="E70" s="46"/>
      <c r="F70" s="45"/>
      <c r="G70" s="45"/>
      <c r="H70" s="45"/>
      <c r="I70" s="47"/>
    </row>
    <row r="71" spans="1:10" s="43" customFormat="1" x14ac:dyDescent="0.25">
      <c r="A71" s="24">
        <v>7000</v>
      </c>
      <c r="B71" s="25" t="s">
        <v>70</v>
      </c>
      <c r="C71" s="25"/>
      <c r="D71" s="26">
        <f>SUM(D72:D78)</f>
        <v>0</v>
      </c>
      <c r="E71" s="26">
        <f>SUM(E72:E78)</f>
        <v>0</v>
      </c>
      <c r="F71" s="26">
        <f>SUM(D71+E71)</f>
        <v>0</v>
      </c>
      <c r="G71" s="26">
        <f>SUM(G72:G78)</f>
        <v>0</v>
      </c>
      <c r="H71" s="26">
        <f>SUM(H72:H78)</f>
        <v>0</v>
      </c>
      <c r="I71" s="26">
        <f>SUM(F71-G71)</f>
        <v>0</v>
      </c>
    </row>
    <row r="72" spans="1:10" s="20" customFormat="1" x14ac:dyDescent="0.25">
      <c r="A72" s="29">
        <v>7100</v>
      </c>
      <c r="B72" s="30"/>
      <c r="C72" s="48" t="s">
        <v>71</v>
      </c>
      <c r="D72" s="28">
        <v>0</v>
      </c>
      <c r="E72" s="28">
        <v>0</v>
      </c>
      <c r="F72" s="32">
        <f>SUM(D72+E72)</f>
        <v>0</v>
      </c>
      <c r="G72" s="28">
        <v>0</v>
      </c>
      <c r="H72" s="28">
        <v>0</v>
      </c>
      <c r="I72" s="33">
        <f t="shared" ref="I72:I78" si="13">SUM(F72-G72)</f>
        <v>0</v>
      </c>
    </row>
    <row r="73" spans="1:10" s="20" customFormat="1" x14ac:dyDescent="0.25">
      <c r="A73" s="29">
        <v>7200</v>
      </c>
      <c r="B73" s="30"/>
      <c r="C73" s="29" t="s">
        <v>72</v>
      </c>
      <c r="D73" s="28">
        <v>0</v>
      </c>
      <c r="E73" s="28">
        <v>0</v>
      </c>
      <c r="F73" s="32">
        <f t="shared" ref="F73:F78" si="14">SUM(D73+E73)</f>
        <v>0</v>
      </c>
      <c r="G73" s="28">
        <v>0</v>
      </c>
      <c r="H73" s="28">
        <v>0</v>
      </c>
      <c r="I73" s="33">
        <f t="shared" si="13"/>
        <v>0</v>
      </c>
    </row>
    <row r="74" spans="1:10" s="43" customFormat="1" x14ac:dyDescent="0.25">
      <c r="A74" s="29">
        <v>7300</v>
      </c>
      <c r="B74" s="30"/>
      <c r="C74" s="29" t="s">
        <v>73</v>
      </c>
      <c r="D74" s="28">
        <v>0</v>
      </c>
      <c r="E74" s="28">
        <v>0</v>
      </c>
      <c r="F74" s="32">
        <f t="shared" si="14"/>
        <v>0</v>
      </c>
      <c r="G74" s="28">
        <v>0</v>
      </c>
      <c r="H74" s="28">
        <v>0</v>
      </c>
      <c r="I74" s="33">
        <f t="shared" si="13"/>
        <v>0</v>
      </c>
    </row>
    <row r="75" spans="1:10" s="43" customFormat="1" x14ac:dyDescent="0.25">
      <c r="A75" s="29">
        <v>7400</v>
      </c>
      <c r="B75" s="30"/>
      <c r="C75" s="29" t="s">
        <v>74</v>
      </c>
      <c r="D75" s="28">
        <v>0</v>
      </c>
      <c r="E75" s="28">
        <v>0</v>
      </c>
      <c r="F75" s="32">
        <f t="shared" si="14"/>
        <v>0</v>
      </c>
      <c r="G75" s="28">
        <v>0</v>
      </c>
      <c r="H75" s="28">
        <v>0</v>
      </c>
      <c r="I75" s="33">
        <f t="shared" si="13"/>
        <v>0</v>
      </c>
    </row>
    <row r="76" spans="1:10" s="20" customFormat="1" x14ac:dyDescent="0.25">
      <c r="A76" s="49">
        <v>7500</v>
      </c>
      <c r="B76" s="30"/>
      <c r="C76" s="48" t="s">
        <v>75</v>
      </c>
      <c r="D76" s="28">
        <v>0</v>
      </c>
      <c r="E76" s="28">
        <v>0</v>
      </c>
      <c r="F76" s="28">
        <f t="shared" si="14"/>
        <v>0</v>
      </c>
      <c r="G76" s="28">
        <v>0</v>
      </c>
      <c r="H76" s="28">
        <v>0</v>
      </c>
      <c r="I76" s="28">
        <f t="shared" si="13"/>
        <v>0</v>
      </c>
    </row>
    <row r="77" spans="1:10" s="20" customFormat="1" x14ac:dyDescent="0.25">
      <c r="A77" s="49">
        <v>7600</v>
      </c>
      <c r="B77" s="30"/>
      <c r="C77" s="29" t="s">
        <v>76</v>
      </c>
      <c r="D77" s="28">
        <v>0</v>
      </c>
      <c r="E77" s="28">
        <v>0</v>
      </c>
      <c r="F77" s="32">
        <f t="shared" si="14"/>
        <v>0</v>
      </c>
      <c r="G77" s="28">
        <v>0</v>
      </c>
      <c r="H77" s="28">
        <v>0</v>
      </c>
      <c r="I77" s="33">
        <f t="shared" si="13"/>
        <v>0</v>
      </c>
    </row>
    <row r="78" spans="1:10" s="20" customFormat="1" ht="24.75" x14ac:dyDescent="0.25">
      <c r="A78" s="49">
        <v>7900</v>
      </c>
      <c r="B78" s="30"/>
      <c r="C78" s="36" t="s">
        <v>77</v>
      </c>
      <c r="D78" s="28">
        <v>0</v>
      </c>
      <c r="E78" s="28">
        <v>0</v>
      </c>
      <c r="F78" s="50">
        <f t="shared" si="14"/>
        <v>0</v>
      </c>
      <c r="G78" s="28">
        <v>0</v>
      </c>
      <c r="H78" s="28">
        <v>0</v>
      </c>
      <c r="I78" s="33">
        <f t="shared" si="13"/>
        <v>0</v>
      </c>
    </row>
    <row r="79" spans="1:10" s="20" customFormat="1" ht="6" customHeight="1" x14ac:dyDescent="0.25">
      <c r="A79" s="51"/>
      <c r="B79" s="17"/>
      <c r="C79" s="17"/>
      <c r="D79" s="34"/>
      <c r="E79" s="52"/>
      <c r="F79" s="34"/>
      <c r="G79" s="34"/>
      <c r="H79" s="34"/>
      <c r="I79" s="35"/>
    </row>
    <row r="80" spans="1:10" s="20" customFormat="1" x14ac:dyDescent="0.25">
      <c r="A80" s="53">
        <v>8000</v>
      </c>
      <c r="B80" s="25" t="s">
        <v>78</v>
      </c>
      <c r="C80" s="25"/>
      <c r="D80" s="26">
        <f>SUM(D81:D83)</f>
        <v>0</v>
      </c>
      <c r="E80" s="26">
        <f>SUM(E81:E83)</f>
        <v>0</v>
      </c>
      <c r="F80" s="26">
        <f>SUM(D80+E80)</f>
        <v>0</v>
      </c>
      <c r="G80" s="26">
        <f>SUM(G81:G83)</f>
        <v>0</v>
      </c>
      <c r="H80" s="26">
        <f>SUM(H81:H83)</f>
        <v>0</v>
      </c>
      <c r="I80" s="26">
        <f>SUM(F80-G80)</f>
        <v>0</v>
      </c>
    </row>
    <row r="81" spans="1:10" s="20" customFormat="1" x14ac:dyDescent="0.25">
      <c r="A81" s="54">
        <v>8100</v>
      </c>
      <c r="B81" s="30"/>
      <c r="C81" s="30" t="s">
        <v>79</v>
      </c>
      <c r="D81" s="28">
        <v>0</v>
      </c>
      <c r="E81" s="28">
        <v>0</v>
      </c>
      <c r="F81" s="32">
        <f t="shared" ref="F81:F83" si="15">SUM(D81+E81)</f>
        <v>0</v>
      </c>
      <c r="G81" s="28">
        <v>0</v>
      </c>
      <c r="H81" s="28">
        <v>0</v>
      </c>
      <c r="I81" s="33">
        <f t="shared" ref="I81:I83" si="16">SUM(F81-G81)</f>
        <v>0</v>
      </c>
    </row>
    <row r="82" spans="1:10" s="20" customFormat="1" x14ac:dyDescent="0.25">
      <c r="A82" s="54">
        <v>8300</v>
      </c>
      <c r="B82" s="30"/>
      <c r="C82" s="30" t="s">
        <v>80</v>
      </c>
      <c r="D82" s="28">
        <v>0</v>
      </c>
      <c r="E82" s="28">
        <v>0</v>
      </c>
      <c r="F82" s="32">
        <f t="shared" si="15"/>
        <v>0</v>
      </c>
      <c r="G82" s="28">
        <v>0</v>
      </c>
      <c r="H82" s="28">
        <v>0</v>
      </c>
      <c r="I82" s="32">
        <f t="shared" si="16"/>
        <v>0</v>
      </c>
    </row>
    <row r="83" spans="1:10" s="20" customFormat="1" x14ac:dyDescent="0.25">
      <c r="A83" s="54">
        <v>8500</v>
      </c>
      <c r="B83" s="30"/>
      <c r="C83" s="30" t="s">
        <v>81</v>
      </c>
      <c r="D83" s="28">
        <v>0</v>
      </c>
      <c r="E83" s="28">
        <v>0</v>
      </c>
      <c r="F83" s="28">
        <f t="shared" si="15"/>
        <v>0</v>
      </c>
      <c r="G83" s="28">
        <v>0</v>
      </c>
      <c r="H83" s="28">
        <v>0</v>
      </c>
      <c r="I83" s="32">
        <f t="shared" si="16"/>
        <v>0</v>
      </c>
    </row>
    <row r="84" spans="1:10" s="20" customFormat="1" ht="6" customHeight="1" x14ac:dyDescent="0.25">
      <c r="A84" s="51"/>
      <c r="B84" s="17"/>
      <c r="C84" s="17"/>
      <c r="D84" s="34"/>
      <c r="E84" s="52"/>
      <c r="F84" s="34"/>
      <c r="G84" s="34"/>
      <c r="H84" s="34"/>
      <c r="I84" s="35"/>
    </row>
    <row r="85" spans="1:10" s="20" customFormat="1" x14ac:dyDescent="0.25">
      <c r="A85" s="53">
        <v>9000</v>
      </c>
      <c r="B85" s="25" t="s">
        <v>82</v>
      </c>
      <c r="C85" s="25"/>
      <c r="D85" s="55">
        <f>SUM(D86:D92)</f>
        <v>0</v>
      </c>
      <c r="E85" s="26">
        <f>SUM(E86:E92)</f>
        <v>0</v>
      </c>
      <c r="F85" s="26">
        <f>SUM(D85+E85)</f>
        <v>0</v>
      </c>
      <c r="G85" s="26">
        <f>SUM(G86:G92)</f>
        <v>0</v>
      </c>
      <c r="H85" s="26">
        <f>SUM(H86:H92)</f>
        <v>0</v>
      </c>
      <c r="I85" s="26">
        <f>SUM(F85-G85)</f>
        <v>0</v>
      </c>
    </row>
    <row r="86" spans="1:10" s="20" customFormat="1" x14ac:dyDescent="0.25">
      <c r="A86" s="54">
        <v>9100</v>
      </c>
      <c r="B86" s="30"/>
      <c r="C86" s="30" t="s">
        <v>83</v>
      </c>
      <c r="D86" s="32">
        <v>0</v>
      </c>
      <c r="E86" s="32">
        <v>0</v>
      </c>
      <c r="F86" s="32">
        <f t="shared" ref="F86:F90" si="17">SUM(D86+E86)</f>
        <v>0</v>
      </c>
      <c r="G86" s="32">
        <v>0</v>
      </c>
      <c r="H86" s="32">
        <v>0</v>
      </c>
      <c r="I86" s="33">
        <f t="shared" ref="I86:I91" si="18">SUM(F86-G86)</f>
        <v>0</v>
      </c>
    </row>
    <row r="87" spans="1:10" s="20" customFormat="1" x14ac:dyDescent="0.25">
      <c r="A87" s="54">
        <v>9200</v>
      </c>
      <c r="B87" s="30"/>
      <c r="C87" s="30" t="s">
        <v>84</v>
      </c>
      <c r="D87" s="32">
        <v>0</v>
      </c>
      <c r="E87" s="32">
        <v>0</v>
      </c>
      <c r="F87" s="32">
        <f t="shared" si="17"/>
        <v>0</v>
      </c>
      <c r="G87" s="32">
        <v>0</v>
      </c>
      <c r="H87" s="32">
        <v>0</v>
      </c>
      <c r="I87" s="33">
        <f t="shared" si="18"/>
        <v>0</v>
      </c>
    </row>
    <row r="88" spans="1:10" s="20" customFormat="1" x14ac:dyDescent="0.25">
      <c r="A88" s="54">
        <v>9300</v>
      </c>
      <c r="B88" s="30"/>
      <c r="C88" s="30" t="s">
        <v>85</v>
      </c>
      <c r="D88" s="32">
        <v>0</v>
      </c>
      <c r="E88" s="32">
        <v>0</v>
      </c>
      <c r="F88" s="32">
        <f t="shared" si="17"/>
        <v>0</v>
      </c>
      <c r="G88" s="32">
        <v>0</v>
      </c>
      <c r="H88" s="32">
        <v>0</v>
      </c>
      <c r="I88" s="33">
        <f t="shared" si="18"/>
        <v>0</v>
      </c>
    </row>
    <row r="89" spans="1:10" s="20" customFormat="1" x14ac:dyDescent="0.25">
      <c r="A89" s="54">
        <v>9400</v>
      </c>
      <c r="B89" s="30"/>
      <c r="C89" s="30" t="s">
        <v>86</v>
      </c>
      <c r="D89" s="32">
        <v>0</v>
      </c>
      <c r="E89" s="32">
        <v>0</v>
      </c>
      <c r="F89" s="32">
        <f t="shared" si="17"/>
        <v>0</v>
      </c>
      <c r="G89" s="32">
        <v>0</v>
      </c>
      <c r="H89" s="32">
        <v>0</v>
      </c>
      <c r="I89" s="33">
        <f t="shared" si="18"/>
        <v>0</v>
      </c>
    </row>
    <row r="90" spans="1:10" s="20" customFormat="1" x14ac:dyDescent="0.25">
      <c r="A90" s="54">
        <v>9500</v>
      </c>
      <c r="B90" s="30"/>
      <c r="C90" s="30" t="s">
        <v>87</v>
      </c>
      <c r="D90" s="32">
        <v>0</v>
      </c>
      <c r="E90" s="32">
        <v>0</v>
      </c>
      <c r="F90" s="32">
        <f t="shared" si="17"/>
        <v>0</v>
      </c>
      <c r="G90" s="32">
        <v>0</v>
      </c>
      <c r="H90" s="32">
        <v>0</v>
      </c>
      <c r="I90" s="33">
        <f t="shared" si="18"/>
        <v>0</v>
      </c>
    </row>
    <row r="91" spans="1:10" s="20" customFormat="1" x14ac:dyDescent="0.25">
      <c r="A91" s="54">
        <v>9600</v>
      </c>
      <c r="B91" s="30"/>
      <c r="C91" s="30" t="s">
        <v>88</v>
      </c>
      <c r="D91" s="32">
        <v>0</v>
      </c>
      <c r="E91" s="32">
        <v>0</v>
      </c>
      <c r="F91" s="32">
        <f>SUM(D91+E91)</f>
        <v>0</v>
      </c>
      <c r="G91" s="32">
        <v>0</v>
      </c>
      <c r="H91" s="32">
        <v>0</v>
      </c>
      <c r="I91" s="33">
        <f t="shared" si="18"/>
        <v>0</v>
      </c>
    </row>
    <row r="92" spans="1:10" s="20" customFormat="1" x14ac:dyDescent="0.25">
      <c r="A92" s="56">
        <v>9900</v>
      </c>
      <c r="B92" s="57"/>
      <c r="C92" s="58" t="s">
        <v>89</v>
      </c>
      <c r="D92" s="28">
        <v>0</v>
      </c>
      <c r="E92" s="28">
        <v>0</v>
      </c>
      <c r="F92" s="28">
        <f>SUM(D92+E92)</f>
        <v>0</v>
      </c>
      <c r="G92" s="28">
        <v>0</v>
      </c>
      <c r="H92" s="28">
        <v>0</v>
      </c>
      <c r="I92" s="28">
        <f>SUM(F92-G92)</f>
        <v>0</v>
      </c>
    </row>
    <row r="93" spans="1:10" s="20" customFormat="1" x14ac:dyDescent="0.25">
      <c r="A93" s="59" t="s">
        <v>90</v>
      </c>
      <c r="B93" s="59"/>
      <c r="C93" s="59"/>
      <c r="D93" s="60"/>
      <c r="E93" s="60"/>
      <c r="F93" s="60"/>
      <c r="G93" s="60"/>
      <c r="H93" s="60"/>
      <c r="I93" s="61"/>
    </row>
    <row r="94" spans="1:10" s="20" customFormat="1" x14ac:dyDescent="0.25">
      <c r="A94" s="51"/>
      <c r="B94" s="51"/>
      <c r="C94" s="51"/>
      <c r="D94" s="62"/>
      <c r="E94" s="26"/>
      <c r="F94" s="26"/>
      <c r="G94" s="26"/>
      <c r="H94" s="26"/>
      <c r="I94" s="63"/>
    </row>
    <row r="95" spans="1:10" x14ac:dyDescent="0.25">
      <c r="A95" s="51"/>
      <c r="B95" s="51"/>
      <c r="C95" s="51"/>
      <c r="D95" s="62"/>
      <c r="E95" s="26"/>
      <c r="F95" s="62"/>
      <c r="G95" s="26"/>
      <c r="H95" s="62"/>
      <c r="I95" s="62"/>
      <c r="J95" s="20"/>
    </row>
    <row r="96" spans="1:10" x14ac:dyDescent="0.25">
      <c r="A96" s="51"/>
      <c r="B96" s="51"/>
      <c r="C96" s="51"/>
      <c r="D96" s="26"/>
      <c r="E96" s="26"/>
      <c r="F96" s="26"/>
      <c r="G96" s="26"/>
      <c r="H96" s="26"/>
      <c r="I96" s="26"/>
      <c r="J96" s="20"/>
    </row>
    <row r="97" spans="1:10" x14ac:dyDescent="0.25">
      <c r="A97" s="51"/>
      <c r="B97" s="51"/>
      <c r="C97" s="51"/>
      <c r="D97" s="62"/>
      <c r="E97" s="26"/>
      <c r="F97" s="26"/>
      <c r="G97" s="26"/>
      <c r="H97" s="26"/>
      <c r="I97" s="63"/>
      <c r="J97" s="20"/>
    </row>
    <row r="98" spans="1:10" x14ac:dyDescent="0.25">
      <c r="A98" s="51"/>
      <c r="B98" s="51"/>
      <c r="C98" s="51"/>
      <c r="D98" s="62"/>
      <c r="E98" s="26"/>
      <c r="F98" s="26"/>
      <c r="G98" s="26"/>
      <c r="H98" s="26"/>
      <c r="I98" s="63"/>
      <c r="J98" s="20"/>
    </row>
    <row r="99" spans="1:10" x14ac:dyDescent="0.25">
      <c r="A99" s="51"/>
      <c r="B99" s="51"/>
      <c r="C99" s="51"/>
      <c r="D99" s="26"/>
      <c r="E99" s="26"/>
      <c r="F99" s="26"/>
      <c r="G99" s="26"/>
      <c r="H99" s="26"/>
      <c r="I99" s="63"/>
      <c r="J99" s="20"/>
    </row>
    <row r="100" spans="1:10" x14ac:dyDescent="0.25">
      <c r="A100" s="51"/>
      <c r="B100" s="51"/>
      <c r="C100" s="51"/>
      <c r="D100" s="62"/>
      <c r="E100" s="26"/>
      <c r="F100" s="26"/>
      <c r="G100" s="26"/>
      <c r="H100" s="26"/>
      <c r="I100" s="26"/>
      <c r="J100" s="20"/>
    </row>
    <row r="101" spans="1:10" x14ac:dyDescent="0.25">
      <c r="A101" s="51"/>
      <c r="B101" s="51"/>
      <c r="C101" s="51"/>
      <c r="D101" s="62"/>
      <c r="E101" s="26"/>
      <c r="F101" s="26"/>
      <c r="G101" s="26"/>
      <c r="H101" s="26"/>
      <c r="I101" s="63"/>
      <c r="J101" s="20"/>
    </row>
    <row r="102" spans="1:10" x14ac:dyDescent="0.25">
      <c r="A102" s="51"/>
      <c r="B102" s="51"/>
      <c r="C102" s="51"/>
      <c r="D102" s="62"/>
      <c r="E102" s="26"/>
      <c r="F102" s="26"/>
      <c r="G102" s="26"/>
      <c r="H102" s="26"/>
      <c r="I102" s="63"/>
      <c r="J102" s="20"/>
    </row>
    <row r="103" spans="1:10" x14ac:dyDescent="0.25">
      <c r="E103" s="26"/>
      <c r="F103" s="26"/>
      <c r="G103" s="26"/>
      <c r="H103" s="26"/>
      <c r="I103" s="63"/>
    </row>
    <row r="104" spans="1:10" x14ac:dyDescent="0.25">
      <c r="E104" s="26"/>
      <c r="F104" s="26"/>
      <c r="G104" s="26"/>
      <c r="H104" s="26"/>
      <c r="I104" s="63"/>
    </row>
    <row r="105" spans="1:10" x14ac:dyDescent="0.25">
      <c r="H105" s="26"/>
    </row>
    <row r="106" spans="1:10" x14ac:dyDescent="0.25">
      <c r="H106" s="26"/>
    </row>
  </sheetData>
  <mergeCells count="20">
    <mergeCell ref="B85:C85"/>
    <mergeCell ref="A93:C93"/>
    <mergeCell ref="B33:C33"/>
    <mergeCell ref="B44:C44"/>
    <mergeCell ref="B55:C55"/>
    <mergeCell ref="B66:C66"/>
    <mergeCell ref="B71:C71"/>
    <mergeCell ref="B80:C80"/>
    <mergeCell ref="A7:C9"/>
    <mergeCell ref="D7:H7"/>
    <mergeCell ref="I7:I8"/>
    <mergeCell ref="B11:C11"/>
    <mergeCell ref="B13:C13"/>
    <mergeCell ref="B22:C22"/>
    <mergeCell ref="A1:I1"/>
    <mergeCell ref="A2:I2"/>
    <mergeCell ref="A3:I3"/>
    <mergeCell ref="B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2021-08-27T18:30:13Z</dcterms:created>
  <dcterms:modified xsi:type="dcterms:W3CDTF">2021-08-27T18:30:14Z</dcterms:modified>
</cp:coreProperties>
</file>