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45" i="1" l="1"/>
  <c r="E45" i="1"/>
  <c r="F43" i="1"/>
  <c r="E43" i="1"/>
  <c r="F41" i="1"/>
  <c r="E41" i="1"/>
  <c r="F39" i="1"/>
  <c r="E39" i="1"/>
  <c r="F37" i="1"/>
  <c r="E37" i="1"/>
  <c r="F35" i="1"/>
  <c r="E35" i="1"/>
  <c r="F33" i="1"/>
  <c r="E33" i="1"/>
  <c r="F31" i="1"/>
  <c r="E31" i="1"/>
  <c r="F29" i="1"/>
  <c r="E29" i="1"/>
  <c r="F27" i="1"/>
  <c r="E27" i="1"/>
  <c r="D27" i="1"/>
  <c r="C27" i="1"/>
  <c r="B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E10" i="1"/>
  <c r="E8" i="1" s="1"/>
  <c r="F8" i="1" s="1"/>
  <c r="D10" i="1"/>
  <c r="C10" i="1"/>
  <c r="C8" i="1" s="1"/>
  <c r="B10" i="1"/>
  <c r="D8" i="1"/>
  <c r="B8" i="1"/>
  <c r="F10" i="1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<sst xmlns="http://schemas.openxmlformats.org/spreadsheetml/2006/main" count="31" uniqueCount="31">
  <si>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</si>
  <si>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LEGISLATIVO</t>
  </si>
  <si>
    <t xml:space="preserve">ESTADO ANALÍTICO DEL ACTIVO CONSOLIDADO </t>
  </si>
  <si>
    <t>DEL 1 DE ENERO AL 31 DE MARZO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</si>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</sst>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164" fontId="7" fillId="0" borderId="0" xfId="2" applyNumberFormat="1" applyFont="1" applyFill="1" applyBorder="1" applyAlignment="1" applyProtection="1">
      <alignment horizontal="right"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189881892</v>
      </c>
      <c r="C8" s="17">
        <f>SUM(C10+C27)</f>
        <v>287825209</v>
      </c>
      <c r="D8" s="17">
        <f>SUM(D10+D27)</f>
        <v>292577207</v>
      </c>
      <c r="E8" s="16">
        <f>SUM(E10+E27)</f>
        <v>185129894</v>
      </c>
      <c r="F8" s="16">
        <f>SUM(E8-B8)</f>
        <v>-4751998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65062421</v>
      </c>
      <c r="C10" s="21">
        <f>SUM(C12:C24)</f>
        <v>280500166</v>
      </c>
      <c r="D10" s="21">
        <f>SUM(D12:D24)</f>
        <v>285954315</v>
      </c>
      <c r="E10" s="20">
        <f>SUM(E12:E24)</f>
        <v>59608272</v>
      </c>
      <c r="F10" s="20">
        <f>SUM(F12:F24)</f>
        <v>-5454149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55754405</v>
      </c>
      <c r="C12" s="24">
        <v>278635101</v>
      </c>
      <c r="D12" s="24">
        <v>283467512</v>
      </c>
      <c r="E12" s="23">
        <f>SUM(B12+C12-D12)</f>
        <v>50921994</v>
      </c>
      <c r="F12" s="23">
        <f>SUM(E12-B12)</f>
        <v>-4832411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13550</v>
      </c>
      <c r="C14" s="23">
        <v>1863499</v>
      </c>
      <c r="D14" s="23">
        <v>1289802</v>
      </c>
      <c r="E14" s="23">
        <f>SUM(B14+C14-D14)</f>
        <v>587247</v>
      </c>
      <c r="F14" s="23">
        <f>SUM(E14-B14)</f>
        <v>573697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0</v>
      </c>
      <c r="D16" s="23">
        <v>0</v>
      </c>
      <c r="E16" s="23">
        <f>SUM(B16+C16-D16)</f>
        <v>0</v>
      </c>
      <c r="F16" s="23">
        <f>SUM(E16-B16)</f>
        <v>0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9294466</v>
      </c>
      <c r="C20" s="23">
        <v>1566</v>
      </c>
      <c r="D20" s="23">
        <v>1197001</v>
      </c>
      <c r="E20" s="23">
        <f>SUM(B20+C20-D20)</f>
        <v>8099031</v>
      </c>
      <c r="F20" s="23">
        <f>SUM(E20-B20)</f>
        <v>-1195435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124819471</v>
      </c>
      <c r="C27" s="20">
        <f>SUM(C29:C45)</f>
        <v>7325043</v>
      </c>
      <c r="D27" s="20">
        <f>SUM(D29:D45)</f>
        <v>6622892</v>
      </c>
      <c r="E27" s="20">
        <f>SUM(E29:E45)</f>
        <v>125521622</v>
      </c>
      <c r="F27" s="20">
        <f>SUM(F29:F45)</f>
        <v>702151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0</v>
      </c>
      <c r="C29" s="23">
        <v>0</v>
      </c>
      <c r="D29" s="23"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8072608</v>
      </c>
      <c r="C31" s="23">
        <v>0</v>
      </c>
      <c r="D31" s="23">
        <v>0</v>
      </c>
      <c r="E31" s="23">
        <f>SUM(B31+C31-D31)</f>
        <v>8072608</v>
      </c>
      <c r="F31" s="23">
        <f>SUM(E31-B31)</f>
        <v>0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0</v>
      </c>
      <c r="C33" s="23">
        <v>0</v>
      </c>
      <c r="D33" s="23">
        <v>0</v>
      </c>
      <c r="E33" s="23">
        <f>SUM(B33+C33-D33)</f>
        <v>0</v>
      </c>
      <c r="F33" s="23">
        <f>SUM(E33-B33)</f>
        <v>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46427918</v>
      </c>
      <c r="C35" s="23">
        <v>1519842</v>
      </c>
      <c r="D35" s="23">
        <v>2102864</v>
      </c>
      <c r="E35" s="23">
        <f>SUM(B35+C35-D35)</f>
        <v>45844896</v>
      </c>
      <c r="F35" s="23">
        <f>SUM(E35-B35)</f>
        <v>-583022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3910990</v>
      </c>
      <c r="C37" s="23">
        <v>0</v>
      </c>
      <c r="D37" s="23">
        <v>0</v>
      </c>
      <c r="E37" s="23">
        <f>SUM(B37+C37-D37)</f>
        <v>3910990</v>
      </c>
      <c r="F37" s="23">
        <f>SUM(E37-B37)</f>
        <v>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7">
        <v>-13237487</v>
      </c>
      <c r="C39" s="23">
        <v>1153952</v>
      </c>
      <c r="D39" s="23">
        <v>0</v>
      </c>
      <c r="E39" s="23">
        <f>SUM(B39+C39-D39)</f>
        <v>-12083535</v>
      </c>
      <c r="F39" s="23">
        <f>SUM(E39-B39)</f>
        <v>1153952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79277473</v>
      </c>
      <c r="C41" s="23">
        <v>4651249</v>
      </c>
      <c r="D41" s="23">
        <v>4520028</v>
      </c>
      <c r="E41" s="23">
        <f>SUM(B41+C41-D41)</f>
        <v>79408694</v>
      </c>
      <c r="F41" s="23">
        <f>SUM(E41-B41)</f>
        <v>131221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367969</v>
      </c>
      <c r="C45" s="23">
        <v>0</v>
      </c>
      <c r="D45" s="23">
        <v>0</v>
      </c>
      <c r="E45" s="23">
        <f>SUM(B45+C45-D45)</f>
        <v>367969</v>
      </c>
      <c r="F45" s="23">
        <f>SUM(E45-B45)</f>
        <v>0</v>
      </c>
    </row>
    <row r="46" spans="1:6" s="25" customFormat="1" ht="5.25" customHeight="1" x14ac:dyDescent="0.25">
      <c r="A46" s="28"/>
      <c r="B46" s="29"/>
      <c r="C46" s="29"/>
      <c r="D46" s="29"/>
      <c r="E46" s="30"/>
      <c r="F46" s="29"/>
    </row>
    <row r="47" spans="1:6" s="14" customFormat="1" ht="13.5" customHeight="1" x14ac:dyDescent="0.2">
      <c r="A47" s="31" t="s">
        <v>30</v>
      </c>
      <c r="B47" s="32"/>
      <c r="C47" s="32"/>
      <c r="E47" s="13"/>
    </row>
    <row r="48" spans="1:6" x14ac:dyDescent="0.25">
      <c r="A48" s="33"/>
      <c r="B48" s="33"/>
      <c r="C48" s="33"/>
      <c r="D48" s="14"/>
      <c r="E48" s="14"/>
      <c r="F48" s="14"/>
    </row>
    <row r="49" spans="1:6" x14ac:dyDescent="0.25">
      <c r="A49" s="33"/>
      <c r="B49" s="33"/>
      <c r="C49" s="33"/>
      <c r="D49" s="14"/>
      <c r="E49" s="14"/>
      <c r="F49" s="14"/>
    </row>
    <row r="50" spans="1:6" x14ac:dyDescent="0.25">
      <c r="A50" s="33"/>
      <c r="B50" s="33"/>
      <c r="C50" s="33"/>
      <c r="D50" s="14"/>
      <c r="E50" s="14"/>
      <c r="F50" s="14"/>
    </row>
    <row r="51" spans="1:6" x14ac:dyDescent="0.25">
      <c r="A51" s="33"/>
      <c r="B51" s="33"/>
      <c r="C51" s="33"/>
      <c r="D51" s="14"/>
      <c r="E51" s="14"/>
      <c r="F51" s="14"/>
    </row>
    <row r="52" spans="1:6" x14ac:dyDescent="0.25">
      <c r="A52" s="34"/>
      <c r="B52" s="34"/>
      <c r="C52" s="34"/>
    </row>
    <row r="53" spans="1:6" x14ac:dyDescent="0.25">
      <c r="A53" s="34"/>
      <c r="B53" s="34"/>
      <c r="C53" s="34"/>
    </row>
    <row r="54" spans="1:6" x14ac:dyDescent="0.25">
      <c r="A54" s="34"/>
      <c r="B54" s="34"/>
      <c r="C54" s="34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2021-05-24T16:06:22Z</dcterms:modified>
</cp:coreProperties>
</file>