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"/>
    </mc:Choice>
  </mc:AlternateContent>
  <bookViews>
    <workbookView xWindow="0" yWindow="0" windowWidth="19200" windowHeight="11295"/>
  </bookViews>
  <sheets>
    <sheet name="ESF DETALLADO-LDF1" sheetId="1" r:id="rId1"/>
  </sheets>
  <definedNames>
    <definedName name="_xlnm.Print_Area" localSheetId="0">'ESF DETALLADO-LDF1'!$A$1:$I$104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1" l="1"/>
  <c r="G95" i="1"/>
  <c r="I83" i="1"/>
  <c r="I75" i="1"/>
  <c r="I101" i="1" s="1"/>
  <c r="I103" i="1" s="1"/>
  <c r="G75" i="1"/>
  <c r="G101" i="1" s="1"/>
  <c r="D71" i="1"/>
  <c r="B71" i="1"/>
  <c r="G69" i="1"/>
  <c r="I44" i="1"/>
  <c r="I49" i="1" s="1"/>
  <c r="G44" i="1"/>
  <c r="G49" i="1" s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G11" i="1"/>
  <c r="D11" i="1"/>
  <c r="D49" i="1" s="1"/>
  <c r="B11" i="1"/>
  <c r="B49" i="1" s="1"/>
  <c r="G71" i="1" l="1"/>
  <c r="D103" i="1"/>
  <c r="B103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<sst xmlns="http://schemas.openxmlformats.org/spreadsheetml/2006/main" count="129" uniqueCount="126">
  <si>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</si>
  <si>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</si>
  <si>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</si>
  <si>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2020 Y AL 31 DE MARZO DE 2021</t>
  </si>
  <si>
    <t>( Pesos )</t>
  </si>
  <si>
    <t>CONCEPTO</t>
  </si>
  <si>
    <t>31 DE MARZO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</si>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</sst>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/>
    </xf>
    <xf numFmtId="164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right" vertical="top"/>
    </xf>
    <xf numFmtId="0" fontId="3" fillId="0" borderId="0" xfId="1" applyFont="1" applyFill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1" applyFont="1" applyFill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Alignment="1">
      <alignment vertical="top" wrapText="1"/>
    </xf>
    <xf numFmtId="0" fontId="5" fillId="0" borderId="0" xfId="1" applyNumberFormat="1" applyFont="1" applyFill="1" applyBorder="1" applyAlignment="1" applyProtection="1">
      <alignment vertical="top"/>
    </xf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>
      <alignment vertical="top"/>
    </xf>
    <xf numFmtId="0" fontId="5" fillId="0" borderId="4" xfId="1" applyNumberFormat="1" applyFont="1" applyFill="1" applyBorder="1" applyAlignment="1" applyProtection="1">
      <alignment vertical="top"/>
    </xf>
    <xf numFmtId="164" fontId="5" fillId="0" borderId="4" xfId="2" applyNumberFormat="1" applyFont="1" applyFill="1" applyBorder="1" applyAlignment="1">
      <alignment horizontal="right" vertical="top"/>
    </xf>
    <xf numFmtId="164" fontId="5" fillId="0" borderId="4" xfId="1" applyNumberFormat="1" applyFont="1" applyFill="1" applyBorder="1" applyAlignment="1" applyProtection="1">
      <alignment vertical="top"/>
    </xf>
    <xf numFmtId="0" fontId="3" fillId="0" borderId="4" xfId="1" applyNumberFormat="1" applyFont="1" applyFill="1" applyBorder="1" applyAlignment="1" applyProtection="1">
      <alignment vertical="top"/>
    </xf>
    <xf numFmtId="0" fontId="9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4</xdr:row>
      <xdr:rowOff>104775</xdr:rowOff>
    </xdr:from>
    <xdr:to>
      <xdr:col>9</xdr:col>
      <xdr:colOff>19050</xdr:colOff>
      <xdr:row>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3439775" y="628650"/>
          <a:ext cx="942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12"/>
  <sheetViews>
    <sheetView showGridLines="0" tabSelected="1" zoomScale="80" zoomScaleNormal="80" workbookViewId="0">
      <selection activeCell="A34" sqref="A34"/>
    </sheetView>
  </sheetViews>
  <sheetFormatPr baseColWidth="10" defaultRowHeight="15" x14ac:dyDescent="0.25"/>
  <cols>
    <col min="1" max="1" width="73.7109375" style="3" customWidth="1"/>
    <col min="2" max="2" width="15" style="14" customWidth="1"/>
    <col min="3" max="3" width="1.7109375" style="14" customWidth="1"/>
    <col min="4" max="4" width="16" style="14" customWidth="1"/>
    <col min="5" max="5" width="2.28515625" style="3" customWidth="1"/>
    <col min="6" max="6" width="73.7109375" style="3" customWidth="1"/>
    <col min="7" max="7" width="15.140625" style="14" customWidth="1"/>
    <col min="8" max="8" width="1.7109375" style="14" customWidth="1"/>
    <col min="9" max="9" width="16.140625" style="14" customWidth="1"/>
    <col min="10" max="11" width="11.42578125" style="3"/>
  </cols>
  <sheetData>
    <row r="1" spans="1:11" s="3" customFormat="1" ht="3" customHeight="1" x14ac:dyDescent="0.2">
      <c r="A1" s="1"/>
      <c r="B1" s="2"/>
      <c r="C1" s="2"/>
      <c r="D1" s="2"/>
      <c r="E1" s="1"/>
      <c r="F1" s="1"/>
      <c r="G1" s="2"/>
      <c r="H1" s="2"/>
      <c r="I1" s="2"/>
    </row>
    <row r="2" spans="1:11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5"/>
    </row>
    <row r="3" spans="1:11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5"/>
    </row>
    <row r="5" spans="1:11" s="3" customFormat="1" ht="12.75" x14ac:dyDescent="0.2">
      <c r="A5" s="6" t="s">
        <v>3</v>
      </c>
      <c r="B5" s="6"/>
      <c r="C5" s="6"/>
      <c r="D5" s="6"/>
      <c r="E5" s="6"/>
      <c r="F5" s="6"/>
      <c r="G5" s="6"/>
      <c r="H5" s="6"/>
      <c r="I5" s="6"/>
      <c r="J5" s="5"/>
      <c r="K5" s="5"/>
    </row>
    <row r="6" spans="1:11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5"/>
      <c r="K6" s="5"/>
    </row>
    <row r="7" spans="1:11" s="13" customFormat="1" ht="27.75" customHeight="1" x14ac:dyDescent="0.25">
      <c r="A7" s="8" t="s">
        <v>5</v>
      </c>
      <c r="B7" s="9" t="s">
        <v>6</v>
      </c>
      <c r="C7" s="10" t="s">
        <v>7</v>
      </c>
      <c r="D7" s="10"/>
      <c r="E7" s="11" t="s">
        <v>5</v>
      </c>
      <c r="F7" s="11"/>
      <c r="G7" s="9" t="s">
        <v>6</v>
      </c>
      <c r="H7" s="10" t="s">
        <v>7</v>
      </c>
      <c r="I7" s="12"/>
    </row>
    <row r="8" spans="1:11" s="3" customFormat="1" ht="5.25" customHeight="1" x14ac:dyDescent="0.2">
      <c r="A8" s="5"/>
      <c r="B8" s="14"/>
      <c r="C8" s="14"/>
      <c r="D8" s="14"/>
      <c r="G8" s="14"/>
      <c r="H8" s="14"/>
      <c r="I8" s="14"/>
    </row>
    <row r="9" spans="1:11" s="17" customFormat="1" ht="15" customHeight="1" x14ac:dyDescent="0.25">
      <c r="A9" s="15" t="s">
        <v>8</v>
      </c>
      <c r="B9" s="16"/>
      <c r="C9" s="16"/>
      <c r="D9" s="16"/>
      <c r="F9" s="15" t="s">
        <v>9</v>
      </c>
      <c r="G9" s="16"/>
      <c r="H9" s="16"/>
      <c r="I9" s="16"/>
    </row>
    <row r="10" spans="1:11" s="17" customFormat="1" ht="15" customHeight="1" x14ac:dyDescent="0.25">
      <c r="A10" s="15" t="s">
        <v>10</v>
      </c>
      <c r="B10" s="16"/>
      <c r="C10" s="16"/>
      <c r="D10" s="16"/>
      <c r="F10" s="15" t="s">
        <v>11</v>
      </c>
      <c r="G10" s="16"/>
      <c r="H10" s="16"/>
      <c r="I10" s="16"/>
    </row>
    <row r="11" spans="1:11" s="17" customFormat="1" ht="15" customHeight="1" x14ac:dyDescent="0.25">
      <c r="A11" s="15" t="s">
        <v>12</v>
      </c>
      <c r="B11" s="18">
        <f>SUM(B12:B18)</f>
        <v>50921994</v>
      </c>
      <c r="C11" s="19"/>
      <c r="D11" s="18">
        <f>SUM(D12:D18)</f>
        <v>55754405</v>
      </c>
      <c r="E11" s="20"/>
      <c r="F11" s="15" t="s">
        <v>13</v>
      </c>
      <c r="G11" s="18">
        <f>SUM(G12:G20)</f>
        <v>6481303</v>
      </c>
      <c r="H11" s="19"/>
      <c r="I11" s="18">
        <f>SUM(I12:I20)</f>
        <v>22256279</v>
      </c>
    </row>
    <row r="12" spans="1:11" s="17" customFormat="1" ht="15" customHeight="1" x14ac:dyDescent="0.25">
      <c r="A12" s="21" t="s">
        <v>14</v>
      </c>
      <c r="B12" s="22">
        <v>50000</v>
      </c>
      <c r="C12" s="16"/>
      <c r="D12" s="22">
        <v>0</v>
      </c>
      <c r="E12" s="23"/>
      <c r="F12" s="21" t="s">
        <v>15</v>
      </c>
      <c r="G12" s="22">
        <v>60148</v>
      </c>
      <c r="H12" s="24"/>
      <c r="I12" s="22">
        <v>3236665</v>
      </c>
    </row>
    <row r="13" spans="1:11" s="17" customFormat="1" ht="15" customHeight="1" x14ac:dyDescent="0.25">
      <c r="A13" s="21" t="s">
        <v>16</v>
      </c>
      <c r="B13" s="22">
        <v>0</v>
      </c>
      <c r="C13" s="16"/>
      <c r="D13" s="22">
        <v>0</v>
      </c>
      <c r="E13" s="23"/>
      <c r="F13" s="21" t="s">
        <v>17</v>
      </c>
      <c r="G13" s="22">
        <v>2102927</v>
      </c>
      <c r="H13" s="24"/>
      <c r="I13" s="22">
        <v>6031106</v>
      </c>
    </row>
    <row r="14" spans="1:11" s="17" customFormat="1" ht="15" customHeight="1" x14ac:dyDescent="0.25">
      <c r="A14" s="21" t="s">
        <v>18</v>
      </c>
      <c r="B14" s="22">
        <v>22189189</v>
      </c>
      <c r="C14" s="16"/>
      <c r="D14" s="22">
        <v>17679562</v>
      </c>
      <c r="E14" s="23"/>
      <c r="F14" s="21" t="s">
        <v>19</v>
      </c>
      <c r="G14" s="22">
        <v>0</v>
      </c>
      <c r="H14" s="24"/>
      <c r="I14" s="22">
        <v>0</v>
      </c>
    </row>
    <row r="15" spans="1:11" s="17" customFormat="1" ht="15" customHeight="1" x14ac:dyDescent="0.25">
      <c r="A15" s="21" t="s">
        <v>20</v>
      </c>
      <c r="B15" s="22">
        <v>0</v>
      </c>
      <c r="C15" s="16"/>
      <c r="D15" s="22">
        <v>0</v>
      </c>
      <c r="E15" s="23"/>
      <c r="F15" s="21" t="s">
        <v>21</v>
      </c>
      <c r="G15" s="22">
        <v>0</v>
      </c>
      <c r="H15" s="24"/>
      <c r="I15" s="22">
        <v>0</v>
      </c>
    </row>
    <row r="16" spans="1:11" s="17" customFormat="1" ht="15" customHeight="1" x14ac:dyDescent="0.25">
      <c r="A16" s="21" t="s">
        <v>22</v>
      </c>
      <c r="B16" s="22">
        <v>27967260</v>
      </c>
      <c r="C16" s="16"/>
      <c r="D16" s="22">
        <v>37359298</v>
      </c>
      <c r="E16" s="23"/>
      <c r="F16" s="21" t="s">
        <v>23</v>
      </c>
      <c r="G16" s="22">
        <v>0</v>
      </c>
      <c r="H16" s="24"/>
      <c r="I16" s="22">
        <v>105124</v>
      </c>
    </row>
    <row r="17" spans="1:9" s="17" customFormat="1" ht="12.75" x14ac:dyDescent="0.25">
      <c r="A17" s="21" t="s">
        <v>24</v>
      </c>
      <c r="B17" s="22">
        <v>715545</v>
      </c>
      <c r="C17" s="16"/>
      <c r="D17" s="22">
        <v>715545</v>
      </c>
      <c r="E17" s="23"/>
      <c r="F17" s="25" t="s">
        <v>25</v>
      </c>
      <c r="G17" s="22">
        <v>0</v>
      </c>
      <c r="H17" s="16"/>
      <c r="I17" s="22">
        <v>0</v>
      </c>
    </row>
    <row r="18" spans="1:9" s="17" customFormat="1" ht="15" customHeight="1" x14ac:dyDescent="0.25">
      <c r="A18" s="21" t="s">
        <v>26</v>
      </c>
      <c r="B18" s="22">
        <v>0</v>
      </c>
      <c r="C18" s="16"/>
      <c r="D18" s="22">
        <v>0</v>
      </c>
      <c r="E18" s="23"/>
      <c r="F18" s="21" t="s">
        <v>27</v>
      </c>
      <c r="G18" s="22">
        <v>4309578</v>
      </c>
      <c r="H18" s="24"/>
      <c r="I18" s="22">
        <v>12883384</v>
      </c>
    </row>
    <row r="19" spans="1:9" s="17" customFormat="1" ht="15" customHeight="1" x14ac:dyDescent="0.25">
      <c r="A19" s="15" t="s">
        <v>28</v>
      </c>
      <c r="B19" s="18">
        <f>SUM(B20:B23)</f>
        <v>587247</v>
      </c>
      <c r="C19" s="26"/>
      <c r="D19" s="18">
        <f>SUM(D20:D26)</f>
        <v>13550</v>
      </c>
      <c r="E19" s="20"/>
      <c r="F19" s="17" t="s">
        <v>29</v>
      </c>
      <c r="G19" s="22">
        <v>0</v>
      </c>
      <c r="H19" s="24"/>
      <c r="I19" s="22">
        <v>0</v>
      </c>
    </row>
    <row r="20" spans="1:9" s="17" customFormat="1" ht="15" customHeight="1" x14ac:dyDescent="0.25">
      <c r="A20" s="21" t="s">
        <v>30</v>
      </c>
      <c r="B20" s="22">
        <v>0</v>
      </c>
      <c r="C20" s="16"/>
      <c r="D20" s="22">
        <v>0</v>
      </c>
      <c r="E20" s="23"/>
      <c r="F20" s="21" t="s">
        <v>31</v>
      </c>
      <c r="G20" s="22">
        <v>8650</v>
      </c>
      <c r="H20" s="24"/>
      <c r="I20" s="22">
        <v>0</v>
      </c>
    </row>
    <row r="21" spans="1:9" s="17" customFormat="1" ht="15" customHeight="1" x14ac:dyDescent="0.25">
      <c r="A21" s="21" t="s">
        <v>32</v>
      </c>
      <c r="B21" s="22">
        <v>0</v>
      </c>
      <c r="C21" s="16"/>
      <c r="D21" s="22">
        <v>2896</v>
      </c>
      <c r="E21" s="23"/>
      <c r="F21" s="15" t="s">
        <v>33</v>
      </c>
      <c r="G21" s="18">
        <f>SUM(G22:G24)</f>
        <v>0</v>
      </c>
      <c r="H21" s="18"/>
      <c r="I21" s="18">
        <f>SUM(I22:I24)</f>
        <v>0</v>
      </c>
    </row>
    <row r="22" spans="1:9" s="17" customFormat="1" ht="15" customHeight="1" x14ac:dyDescent="0.25">
      <c r="A22" s="21" t="s">
        <v>34</v>
      </c>
      <c r="B22" s="22">
        <v>1321</v>
      </c>
      <c r="C22" s="16"/>
      <c r="D22" s="22">
        <v>10654</v>
      </c>
      <c r="E22" s="23"/>
      <c r="F22" s="17" t="s">
        <v>35</v>
      </c>
      <c r="G22" s="22">
        <v>0</v>
      </c>
      <c r="H22" s="22"/>
      <c r="I22" s="22">
        <v>0</v>
      </c>
    </row>
    <row r="23" spans="1:9" s="17" customFormat="1" ht="15" customHeight="1" x14ac:dyDescent="0.25">
      <c r="A23" s="21" t="s">
        <v>36</v>
      </c>
      <c r="B23" s="22">
        <v>585926</v>
      </c>
      <c r="C23" s="16"/>
      <c r="D23" s="22">
        <v>0</v>
      </c>
      <c r="E23" s="23"/>
      <c r="F23" s="17" t="s">
        <v>37</v>
      </c>
      <c r="G23" s="22">
        <v>0</v>
      </c>
      <c r="H23" s="22"/>
      <c r="I23" s="22">
        <v>0</v>
      </c>
    </row>
    <row r="24" spans="1:9" s="17" customFormat="1" ht="15" customHeight="1" x14ac:dyDescent="0.25">
      <c r="A24" s="21" t="s">
        <v>38</v>
      </c>
      <c r="B24" s="22">
        <v>0</v>
      </c>
      <c r="C24" s="16"/>
      <c r="D24" s="22">
        <v>0</v>
      </c>
      <c r="E24" s="23"/>
      <c r="F24" s="21" t="s">
        <v>39</v>
      </c>
      <c r="G24" s="22">
        <v>0</v>
      </c>
      <c r="H24" s="22"/>
      <c r="I24" s="22">
        <v>0</v>
      </c>
    </row>
    <row r="25" spans="1:9" s="17" customFormat="1" ht="15" customHeight="1" x14ac:dyDescent="0.25">
      <c r="A25" s="21" t="s">
        <v>40</v>
      </c>
      <c r="B25" s="22">
        <v>0</v>
      </c>
      <c r="C25" s="16"/>
      <c r="D25" s="22">
        <v>0</v>
      </c>
      <c r="E25" s="23"/>
      <c r="F25" s="15" t="s">
        <v>41</v>
      </c>
      <c r="G25" s="18">
        <f>SUM(G26:G27)</f>
        <v>0</v>
      </c>
      <c r="H25" s="26"/>
      <c r="I25" s="18">
        <f>SUM(I26:I27)</f>
        <v>0</v>
      </c>
    </row>
    <row r="26" spans="1:9" s="17" customFormat="1" ht="15" customHeight="1" x14ac:dyDescent="0.25">
      <c r="A26" s="21" t="s">
        <v>42</v>
      </c>
      <c r="B26" s="22">
        <v>0</v>
      </c>
      <c r="C26" s="16"/>
      <c r="D26" s="22">
        <v>0</v>
      </c>
      <c r="E26" s="23"/>
      <c r="F26" s="21" t="s">
        <v>43</v>
      </c>
      <c r="G26" s="22">
        <v>0</v>
      </c>
      <c r="H26" s="22"/>
      <c r="I26" s="22">
        <v>0</v>
      </c>
    </row>
    <row r="27" spans="1:9" s="17" customFormat="1" ht="15" customHeight="1" x14ac:dyDescent="0.25">
      <c r="A27" s="15" t="s">
        <v>44</v>
      </c>
      <c r="B27" s="18">
        <f>SUM(B28:B32)</f>
        <v>0</v>
      </c>
      <c r="C27" s="26"/>
      <c r="D27" s="18">
        <f>SUM(D28:D32)</f>
        <v>0</v>
      </c>
      <c r="E27" s="20"/>
      <c r="F27" s="21" t="s">
        <v>45</v>
      </c>
      <c r="G27" s="22">
        <v>0</v>
      </c>
      <c r="H27" s="22"/>
      <c r="I27" s="22">
        <v>0</v>
      </c>
    </row>
    <row r="28" spans="1:9" s="17" customFormat="1" ht="15" customHeight="1" x14ac:dyDescent="0.25">
      <c r="A28" s="27" t="s">
        <v>46</v>
      </c>
      <c r="B28" s="22">
        <v>0</v>
      </c>
      <c r="C28" s="16"/>
      <c r="D28" s="22">
        <v>0</v>
      </c>
      <c r="E28" s="23"/>
      <c r="F28" s="15" t="s">
        <v>47</v>
      </c>
      <c r="G28" s="18">
        <v>0</v>
      </c>
      <c r="H28" s="16"/>
      <c r="I28" s="18">
        <v>0</v>
      </c>
    </row>
    <row r="29" spans="1:9" s="17" customFormat="1" ht="15" customHeight="1" x14ac:dyDescent="0.25">
      <c r="A29" s="27" t="s">
        <v>48</v>
      </c>
      <c r="B29" s="22">
        <v>0</v>
      </c>
      <c r="C29" s="16"/>
      <c r="D29" s="22">
        <v>0</v>
      </c>
      <c r="E29" s="23"/>
      <c r="F29" s="15" t="s">
        <v>49</v>
      </c>
      <c r="G29" s="18">
        <f>SUM(G30:G32)</f>
        <v>0</v>
      </c>
      <c r="H29" s="16"/>
      <c r="I29" s="18">
        <f>SUM(I30:I32)</f>
        <v>0</v>
      </c>
    </row>
    <row r="30" spans="1:9" s="17" customFormat="1" ht="12.75" x14ac:dyDescent="0.25">
      <c r="A30" s="27" t="s">
        <v>50</v>
      </c>
      <c r="B30" s="22">
        <v>0</v>
      </c>
      <c r="C30" s="16"/>
      <c r="D30" s="22">
        <v>0</v>
      </c>
      <c r="E30" s="23"/>
      <c r="F30" s="17" t="s">
        <v>51</v>
      </c>
      <c r="G30" s="22">
        <v>0</v>
      </c>
      <c r="H30" s="24"/>
      <c r="I30" s="22">
        <v>0</v>
      </c>
    </row>
    <row r="31" spans="1:9" s="17" customFormat="1" ht="15" customHeight="1" x14ac:dyDescent="0.25">
      <c r="A31" s="21" t="s">
        <v>52</v>
      </c>
      <c r="B31" s="22">
        <v>0</v>
      </c>
      <c r="C31" s="16"/>
      <c r="D31" s="22">
        <v>0</v>
      </c>
      <c r="E31" s="20"/>
      <c r="F31" s="17" t="s">
        <v>53</v>
      </c>
      <c r="G31" s="22">
        <v>0</v>
      </c>
      <c r="H31" s="16"/>
      <c r="I31" s="22">
        <v>0</v>
      </c>
    </row>
    <row r="32" spans="1:9" s="17" customFormat="1" ht="15" customHeight="1" x14ac:dyDescent="0.25">
      <c r="A32" s="21" t="s">
        <v>54</v>
      </c>
      <c r="B32" s="22">
        <v>0</v>
      </c>
      <c r="C32" s="16"/>
      <c r="D32" s="22">
        <v>0</v>
      </c>
      <c r="E32" s="23"/>
      <c r="F32" s="17" t="s">
        <v>55</v>
      </c>
      <c r="G32" s="22">
        <v>0</v>
      </c>
      <c r="H32" s="16"/>
      <c r="I32" s="22">
        <v>0</v>
      </c>
    </row>
    <row r="33" spans="1:9" s="17" customFormat="1" ht="15" customHeight="1" x14ac:dyDescent="0.25">
      <c r="A33" s="15" t="s">
        <v>56</v>
      </c>
      <c r="B33" s="18">
        <f>SUM(B34:B38)</f>
        <v>0</v>
      </c>
      <c r="C33" s="26"/>
      <c r="D33" s="18">
        <f>SUM(D34:D38)</f>
        <v>0</v>
      </c>
      <c r="E33" s="23"/>
      <c r="F33" s="15" t="s">
        <v>57</v>
      </c>
      <c r="G33" s="18">
        <f>SUM(G34:G39)</f>
        <v>0</v>
      </c>
      <c r="H33" s="19"/>
      <c r="I33" s="18">
        <f>SUM(I34:I39)</f>
        <v>0</v>
      </c>
    </row>
    <row r="34" spans="1:9" s="17" customFormat="1" ht="15" customHeight="1" x14ac:dyDescent="0.25">
      <c r="A34" s="21" t="s">
        <v>58</v>
      </c>
      <c r="B34" s="22">
        <v>0</v>
      </c>
      <c r="C34" s="16"/>
      <c r="D34" s="22">
        <v>0</v>
      </c>
      <c r="E34" s="23"/>
      <c r="F34" s="21" t="s">
        <v>59</v>
      </c>
      <c r="G34" s="22">
        <v>0</v>
      </c>
      <c r="H34" s="22"/>
      <c r="I34" s="22">
        <v>0</v>
      </c>
    </row>
    <row r="35" spans="1:9" s="17" customFormat="1" ht="15" customHeight="1" x14ac:dyDescent="0.25">
      <c r="A35" s="21" t="s">
        <v>60</v>
      </c>
      <c r="B35" s="22">
        <v>0</v>
      </c>
      <c r="C35" s="16"/>
      <c r="D35" s="22">
        <v>0</v>
      </c>
      <c r="E35" s="23"/>
      <c r="F35" s="21" t="s">
        <v>61</v>
      </c>
      <c r="G35" s="22">
        <v>0</v>
      </c>
      <c r="H35" s="22"/>
      <c r="I35" s="22">
        <v>0</v>
      </c>
    </row>
    <row r="36" spans="1:9" s="17" customFormat="1" ht="15" customHeight="1" x14ac:dyDescent="0.25">
      <c r="A36" s="21" t="s">
        <v>62</v>
      </c>
      <c r="B36" s="22">
        <v>0</v>
      </c>
      <c r="C36" s="16"/>
      <c r="D36" s="22">
        <v>0</v>
      </c>
      <c r="E36" s="20"/>
      <c r="F36" s="21" t="s">
        <v>63</v>
      </c>
      <c r="G36" s="22">
        <v>0</v>
      </c>
      <c r="H36" s="22"/>
      <c r="I36" s="22">
        <v>0</v>
      </c>
    </row>
    <row r="37" spans="1:9" s="17" customFormat="1" ht="15" customHeight="1" x14ac:dyDescent="0.25">
      <c r="A37" s="21" t="s">
        <v>64</v>
      </c>
      <c r="B37" s="22">
        <v>0</v>
      </c>
      <c r="C37" s="16"/>
      <c r="D37" s="22">
        <v>0</v>
      </c>
      <c r="E37" s="20"/>
      <c r="F37" s="21" t="s">
        <v>65</v>
      </c>
      <c r="G37" s="22">
        <v>0</v>
      </c>
      <c r="H37" s="22"/>
      <c r="I37" s="22">
        <v>0</v>
      </c>
    </row>
    <row r="38" spans="1:9" s="17" customFormat="1" ht="15" customHeight="1" x14ac:dyDescent="0.25">
      <c r="A38" s="21" t="s">
        <v>66</v>
      </c>
      <c r="B38" s="22">
        <v>0</v>
      </c>
      <c r="C38" s="16"/>
      <c r="D38" s="22">
        <v>0</v>
      </c>
      <c r="E38" s="23"/>
      <c r="F38" s="21" t="s">
        <v>67</v>
      </c>
      <c r="G38" s="22">
        <v>0</v>
      </c>
      <c r="H38" s="22"/>
      <c r="I38" s="22">
        <v>0</v>
      </c>
    </row>
    <row r="39" spans="1:9" s="17" customFormat="1" ht="15" customHeight="1" x14ac:dyDescent="0.25">
      <c r="A39" s="15" t="s">
        <v>68</v>
      </c>
      <c r="B39" s="18">
        <v>8099031</v>
      </c>
      <c r="C39" s="26"/>
      <c r="D39" s="18">
        <v>9294466</v>
      </c>
      <c r="E39" s="20"/>
      <c r="F39" s="21" t="s">
        <v>69</v>
      </c>
      <c r="G39" s="22">
        <v>0</v>
      </c>
      <c r="H39" s="22"/>
      <c r="I39" s="22">
        <v>0</v>
      </c>
    </row>
    <row r="40" spans="1:9" s="17" customFormat="1" ht="15" customHeight="1" x14ac:dyDescent="0.25">
      <c r="A40" s="15" t="s">
        <v>70</v>
      </c>
      <c r="B40" s="18">
        <f>SUM(B41:B42)</f>
        <v>0</v>
      </c>
      <c r="C40" s="26"/>
      <c r="D40" s="18">
        <f>SUM(D41:D42)</f>
        <v>0</v>
      </c>
      <c r="E40" s="23"/>
      <c r="F40" s="15" t="s">
        <v>71</v>
      </c>
      <c r="G40" s="18">
        <f>SUM(G41:G43)</f>
        <v>0</v>
      </c>
      <c r="H40" s="19"/>
      <c r="I40" s="18">
        <f>SUM(I41:I43)</f>
        <v>0</v>
      </c>
    </row>
    <row r="41" spans="1:9" s="17" customFormat="1" ht="15" customHeight="1" x14ac:dyDescent="0.25">
      <c r="A41" s="27" t="s">
        <v>72</v>
      </c>
      <c r="B41" s="22">
        <v>0</v>
      </c>
      <c r="C41" s="16"/>
      <c r="D41" s="22">
        <v>0</v>
      </c>
      <c r="E41" s="20"/>
      <c r="F41" s="21" t="s">
        <v>73</v>
      </c>
      <c r="G41" s="22">
        <v>0</v>
      </c>
      <c r="H41" s="22"/>
      <c r="I41" s="22">
        <v>0</v>
      </c>
    </row>
    <row r="42" spans="1:9" s="17" customFormat="1" ht="15" customHeight="1" x14ac:dyDescent="0.25">
      <c r="A42" s="17" t="s">
        <v>74</v>
      </c>
      <c r="B42" s="22">
        <v>0</v>
      </c>
      <c r="C42" s="16"/>
      <c r="D42" s="22">
        <v>0</v>
      </c>
      <c r="E42" s="23"/>
      <c r="F42" s="21" t="s">
        <v>75</v>
      </c>
      <c r="G42" s="22">
        <v>0</v>
      </c>
      <c r="H42" s="22"/>
      <c r="I42" s="22">
        <v>0</v>
      </c>
    </row>
    <row r="43" spans="1:9" s="17" customFormat="1" ht="15" customHeight="1" x14ac:dyDescent="0.25">
      <c r="A43" s="15" t="s">
        <v>76</v>
      </c>
      <c r="B43" s="18">
        <f>SUM(B44:B47)</f>
        <v>0</v>
      </c>
      <c r="C43" s="26"/>
      <c r="D43" s="18">
        <f>SUM(D44:D47)</f>
        <v>0</v>
      </c>
      <c r="E43" s="20"/>
      <c r="F43" s="17" t="s">
        <v>77</v>
      </c>
      <c r="G43" s="22">
        <v>0</v>
      </c>
      <c r="H43" s="16"/>
      <c r="I43" s="22">
        <v>0</v>
      </c>
    </row>
    <row r="44" spans="1:9" s="17" customFormat="1" ht="15" customHeight="1" x14ac:dyDescent="0.25">
      <c r="A44" s="21" t="s">
        <v>78</v>
      </c>
      <c r="B44" s="22">
        <v>0</v>
      </c>
      <c r="C44" s="16"/>
      <c r="D44" s="22">
        <v>0</v>
      </c>
      <c r="E44" s="21"/>
      <c r="F44" s="15" t="s">
        <v>79</v>
      </c>
      <c r="G44" s="18">
        <f>SUM(G45:G47)</f>
        <v>224055</v>
      </c>
      <c r="H44" s="26"/>
      <c r="I44" s="18">
        <f>SUM(I45:I47)</f>
        <v>0</v>
      </c>
    </row>
    <row r="45" spans="1:9" s="17" customFormat="1" ht="15" customHeight="1" x14ac:dyDescent="0.25">
      <c r="A45" s="21" t="s">
        <v>80</v>
      </c>
      <c r="B45" s="22">
        <v>0</v>
      </c>
      <c r="C45" s="16"/>
      <c r="D45" s="22">
        <v>0</v>
      </c>
      <c r="E45" s="20"/>
      <c r="F45" s="21" t="s">
        <v>81</v>
      </c>
      <c r="G45" s="22">
        <v>224055</v>
      </c>
      <c r="H45" s="22"/>
      <c r="I45" s="22">
        <v>0</v>
      </c>
    </row>
    <row r="46" spans="1:9" s="17" customFormat="1" ht="12.75" x14ac:dyDescent="0.25">
      <c r="A46" s="27" t="s">
        <v>82</v>
      </c>
      <c r="B46" s="22">
        <v>0</v>
      </c>
      <c r="C46" s="16"/>
      <c r="D46" s="22">
        <v>0</v>
      </c>
      <c r="E46" s="20"/>
      <c r="F46" s="21" t="s">
        <v>83</v>
      </c>
      <c r="G46" s="22">
        <v>0</v>
      </c>
      <c r="H46" s="22"/>
      <c r="I46" s="22">
        <v>0</v>
      </c>
    </row>
    <row r="47" spans="1:9" s="17" customFormat="1" ht="15" customHeight="1" x14ac:dyDescent="0.25">
      <c r="A47" s="21" t="s">
        <v>84</v>
      </c>
      <c r="B47" s="22">
        <v>0</v>
      </c>
      <c r="C47" s="16"/>
      <c r="D47" s="22">
        <v>0</v>
      </c>
      <c r="E47" s="20"/>
      <c r="F47" s="21" t="s">
        <v>85</v>
      </c>
      <c r="G47" s="22">
        <v>0</v>
      </c>
      <c r="H47" s="22"/>
      <c r="I47" s="22">
        <v>0</v>
      </c>
    </row>
    <row r="48" spans="1:9" s="17" customFormat="1" ht="15" customHeight="1" x14ac:dyDescent="0.25">
      <c r="A48" s="15"/>
      <c r="B48" s="24"/>
      <c r="C48" s="16"/>
      <c r="D48" s="24"/>
      <c r="E48" s="20"/>
      <c r="G48" s="16"/>
      <c r="H48" s="16"/>
      <c r="I48" s="16"/>
    </row>
    <row r="49" spans="1:9" s="17" customFormat="1" ht="15" customHeight="1" x14ac:dyDescent="0.25">
      <c r="A49" s="15" t="s">
        <v>86</v>
      </c>
      <c r="B49" s="18">
        <f>SUM(B11+B19+B39)</f>
        <v>59608272</v>
      </c>
      <c r="C49" s="26"/>
      <c r="D49" s="18">
        <f>SUM(D11+D19+D39)</f>
        <v>65062421</v>
      </c>
      <c r="E49" s="23"/>
      <c r="F49" s="15" t="s">
        <v>87</v>
      </c>
      <c r="G49" s="18">
        <f>SUM(G44+G40+G33+G29+G28+G25+G21+G11)</f>
        <v>6705358</v>
      </c>
      <c r="H49" s="19"/>
      <c r="I49" s="18">
        <f>SUM(I44+I40+I33+I29+I28+I25+I21+I11)</f>
        <v>22256279</v>
      </c>
    </row>
    <row r="50" spans="1:9" s="17" customFormat="1" ht="15" customHeight="1" x14ac:dyDescent="0.25">
      <c r="A50" s="15"/>
      <c r="B50" s="19"/>
      <c r="C50" s="26"/>
      <c r="D50" s="19"/>
      <c r="E50" s="23"/>
      <c r="F50" s="15"/>
      <c r="G50" s="19"/>
      <c r="H50" s="19"/>
      <c r="I50" s="19"/>
    </row>
    <row r="51" spans="1:9" s="17" customFormat="1" ht="15" customHeight="1" x14ac:dyDescent="0.25">
      <c r="A51" s="15" t="s">
        <v>88</v>
      </c>
      <c r="B51" s="24"/>
      <c r="C51" s="16"/>
      <c r="D51" s="24"/>
      <c r="E51" s="20"/>
      <c r="F51" s="15" t="s">
        <v>89</v>
      </c>
      <c r="G51" s="24"/>
      <c r="H51" s="24"/>
      <c r="I51" s="24"/>
    </row>
    <row r="52" spans="1:9" s="17" customFormat="1" ht="15" customHeight="1" x14ac:dyDescent="0.25">
      <c r="B52" s="24"/>
      <c r="C52" s="16"/>
      <c r="D52" s="24"/>
      <c r="E52" s="23"/>
      <c r="F52" s="21"/>
      <c r="G52" s="24"/>
      <c r="H52" s="24"/>
      <c r="I52" s="24"/>
    </row>
    <row r="53" spans="1:9" s="17" customFormat="1" ht="15" customHeight="1" x14ac:dyDescent="0.25">
      <c r="A53" s="15" t="s">
        <v>90</v>
      </c>
      <c r="B53" s="18">
        <v>0</v>
      </c>
      <c r="C53" s="16"/>
      <c r="D53" s="18">
        <v>0</v>
      </c>
      <c r="E53" s="23"/>
      <c r="F53" s="15" t="s">
        <v>91</v>
      </c>
      <c r="G53" s="18">
        <v>0</v>
      </c>
      <c r="H53" s="26"/>
      <c r="I53" s="18">
        <v>0</v>
      </c>
    </row>
    <row r="54" spans="1:9" s="17" customFormat="1" ht="6.95" customHeight="1" x14ac:dyDescent="0.25">
      <c r="A54" s="15"/>
      <c r="B54" s="18"/>
      <c r="C54" s="16"/>
      <c r="D54" s="18"/>
      <c r="E54" s="23"/>
      <c r="F54" s="15"/>
      <c r="G54" s="18"/>
      <c r="H54" s="24"/>
      <c r="I54" s="18"/>
    </row>
    <row r="55" spans="1:9" s="17" customFormat="1" ht="15" customHeight="1" x14ac:dyDescent="0.25">
      <c r="A55" s="15" t="s">
        <v>92</v>
      </c>
      <c r="B55" s="18">
        <v>8072608</v>
      </c>
      <c r="C55" s="16"/>
      <c r="D55" s="18">
        <v>8072608</v>
      </c>
      <c r="E55" s="23"/>
      <c r="F55" s="15" t="s">
        <v>93</v>
      </c>
      <c r="G55" s="18">
        <v>0</v>
      </c>
      <c r="H55" s="26"/>
      <c r="I55" s="18">
        <v>0</v>
      </c>
    </row>
    <row r="56" spans="1:9" s="17" customFormat="1" ht="6.95" customHeight="1" x14ac:dyDescent="0.25">
      <c r="A56" s="15"/>
      <c r="B56" s="18"/>
      <c r="C56" s="16"/>
      <c r="D56" s="18"/>
      <c r="E56" s="20"/>
      <c r="F56" s="28"/>
      <c r="G56" s="18"/>
      <c r="H56" s="16"/>
      <c r="I56" s="18"/>
    </row>
    <row r="57" spans="1:9" s="17" customFormat="1" ht="15" customHeight="1" x14ac:dyDescent="0.25">
      <c r="A57" s="15" t="s">
        <v>94</v>
      </c>
      <c r="B57" s="18">
        <v>0</v>
      </c>
      <c r="C57" s="16"/>
      <c r="D57" s="18">
        <v>0</v>
      </c>
      <c r="E57" s="23"/>
      <c r="F57" s="15" t="s">
        <v>95</v>
      </c>
      <c r="G57" s="18">
        <v>0</v>
      </c>
      <c r="H57" s="26"/>
      <c r="I57" s="18">
        <v>0</v>
      </c>
    </row>
    <row r="58" spans="1:9" s="17" customFormat="1" ht="6.95" customHeight="1" x14ac:dyDescent="0.25">
      <c r="A58" s="15"/>
      <c r="B58" s="18"/>
      <c r="C58" s="16"/>
      <c r="D58" s="18"/>
      <c r="E58" s="23"/>
      <c r="F58" s="15"/>
      <c r="G58" s="18"/>
      <c r="H58" s="24"/>
      <c r="I58" s="18"/>
    </row>
    <row r="59" spans="1:9" s="17" customFormat="1" ht="15" customHeight="1" x14ac:dyDescent="0.25">
      <c r="A59" s="15" t="s">
        <v>96</v>
      </c>
      <c r="B59" s="18">
        <v>45844896</v>
      </c>
      <c r="C59" s="16"/>
      <c r="D59" s="18">
        <v>46427918</v>
      </c>
      <c r="E59" s="23"/>
      <c r="F59" s="15" t="s">
        <v>97</v>
      </c>
      <c r="G59" s="18">
        <v>94434209</v>
      </c>
      <c r="H59" s="26"/>
      <c r="I59" s="18">
        <v>98875057</v>
      </c>
    </row>
    <row r="60" spans="1:9" s="17" customFormat="1" ht="6.95" customHeight="1" x14ac:dyDescent="0.25">
      <c r="A60" s="15"/>
      <c r="B60" s="18"/>
      <c r="C60" s="16"/>
      <c r="D60" s="18"/>
      <c r="E60" s="23"/>
      <c r="F60" s="15"/>
      <c r="G60" s="18"/>
      <c r="H60" s="24"/>
      <c r="I60" s="18"/>
    </row>
    <row r="61" spans="1:9" s="17" customFormat="1" ht="12.75" x14ac:dyDescent="0.25">
      <c r="A61" s="15" t="s">
        <v>98</v>
      </c>
      <c r="B61" s="18">
        <v>3910990</v>
      </c>
      <c r="C61" s="16"/>
      <c r="D61" s="18">
        <v>3910990</v>
      </c>
      <c r="E61" s="23"/>
      <c r="F61" s="29" t="s">
        <v>99</v>
      </c>
      <c r="G61" s="18">
        <v>0</v>
      </c>
      <c r="H61" s="26"/>
      <c r="I61" s="18">
        <v>0</v>
      </c>
    </row>
    <row r="62" spans="1:9" s="17" customFormat="1" ht="6.95" customHeight="1" x14ac:dyDescent="0.25">
      <c r="A62" s="28"/>
      <c r="B62" s="18"/>
      <c r="C62" s="16"/>
      <c r="D62" s="18"/>
      <c r="E62" s="23"/>
      <c r="F62" s="15"/>
      <c r="G62" s="18"/>
      <c r="H62" s="24"/>
      <c r="I62" s="18"/>
    </row>
    <row r="63" spans="1:9" s="17" customFormat="1" ht="15" customHeight="1" x14ac:dyDescent="0.25">
      <c r="A63" s="15" t="s">
        <v>100</v>
      </c>
      <c r="B63" s="18">
        <v>-12083535</v>
      </c>
      <c r="C63" s="16"/>
      <c r="D63" s="18">
        <v>-13237487</v>
      </c>
      <c r="E63" s="20"/>
      <c r="F63" s="15" t="s">
        <v>101</v>
      </c>
      <c r="G63" s="18">
        <v>0</v>
      </c>
      <c r="H63" s="26"/>
      <c r="I63" s="18">
        <v>0</v>
      </c>
    </row>
    <row r="64" spans="1:9" s="17" customFormat="1" ht="6.95" customHeight="1" x14ac:dyDescent="0.25">
      <c r="A64" s="15"/>
      <c r="B64" s="18"/>
      <c r="C64" s="16"/>
      <c r="D64" s="18"/>
      <c r="E64" s="23"/>
      <c r="F64" s="21"/>
      <c r="G64" s="16"/>
      <c r="H64" s="16"/>
      <c r="I64" s="16"/>
    </row>
    <row r="65" spans="1:9" s="17" customFormat="1" ht="15" customHeight="1" x14ac:dyDescent="0.25">
      <c r="A65" s="15" t="s">
        <v>102</v>
      </c>
      <c r="B65" s="18">
        <v>79408694</v>
      </c>
      <c r="C65" s="16"/>
      <c r="D65" s="18">
        <v>79277473</v>
      </c>
      <c r="E65" s="23"/>
      <c r="F65" s="21"/>
      <c r="G65" s="24"/>
      <c r="H65" s="24"/>
      <c r="I65" s="24"/>
    </row>
    <row r="66" spans="1:9" s="17" customFormat="1" ht="6.95" customHeight="1" x14ac:dyDescent="0.25">
      <c r="A66" s="15"/>
      <c r="B66" s="18"/>
      <c r="C66" s="16"/>
      <c r="D66" s="18"/>
      <c r="E66" s="23"/>
      <c r="F66" s="21"/>
      <c r="G66" s="24"/>
      <c r="H66" s="24"/>
      <c r="I66" s="24"/>
    </row>
    <row r="67" spans="1:9" s="17" customFormat="1" ht="15" customHeight="1" x14ac:dyDescent="0.25">
      <c r="A67" s="28" t="s">
        <v>103</v>
      </c>
      <c r="B67" s="26">
        <v>0</v>
      </c>
      <c r="C67" s="26"/>
      <c r="D67" s="26">
        <v>0</v>
      </c>
      <c r="E67" s="23"/>
      <c r="F67" s="21"/>
      <c r="G67" s="24"/>
      <c r="H67" s="24"/>
      <c r="I67" s="24"/>
    </row>
    <row r="68" spans="1:9" s="17" customFormat="1" ht="6.95" customHeight="1" x14ac:dyDescent="0.25">
      <c r="B68" s="16"/>
      <c r="C68" s="16"/>
      <c r="D68" s="16"/>
      <c r="E68" s="23"/>
      <c r="F68" s="21"/>
      <c r="G68" s="24"/>
      <c r="H68" s="24"/>
      <c r="I68" s="24"/>
    </row>
    <row r="69" spans="1:9" s="17" customFormat="1" ht="15" customHeight="1" x14ac:dyDescent="0.25">
      <c r="A69" s="28" t="s">
        <v>104</v>
      </c>
      <c r="B69" s="18">
        <v>367969</v>
      </c>
      <c r="C69" s="16"/>
      <c r="D69" s="18">
        <v>367969</v>
      </c>
      <c r="E69" s="23"/>
      <c r="F69" s="15" t="s">
        <v>105</v>
      </c>
      <c r="G69" s="18">
        <f>SUM(G63+G61+G59+G57+G55+G53)</f>
        <v>94434209</v>
      </c>
      <c r="H69" s="24"/>
      <c r="I69" s="18">
        <v>94537019</v>
      </c>
    </row>
    <row r="70" spans="1:9" s="17" customFormat="1" ht="15" customHeight="1" x14ac:dyDescent="0.25">
      <c r="A70" s="21"/>
      <c r="B70" s="18"/>
      <c r="C70" s="16"/>
      <c r="D70" s="18"/>
      <c r="E70" s="23"/>
      <c r="F70" s="21"/>
      <c r="G70" s="16"/>
      <c r="H70" s="16"/>
      <c r="I70" s="16"/>
    </row>
    <row r="71" spans="1:9" s="17" customFormat="1" ht="15" customHeight="1" x14ac:dyDescent="0.25">
      <c r="A71" s="28" t="s">
        <v>106</v>
      </c>
      <c r="B71" s="18">
        <f>SUM(B52:B69)</f>
        <v>125521622</v>
      </c>
      <c r="C71" s="26"/>
      <c r="D71" s="18">
        <f>SUM(D53:D69)</f>
        <v>124819471</v>
      </c>
      <c r="E71" s="23"/>
      <c r="F71" s="15" t="s">
        <v>107</v>
      </c>
      <c r="G71" s="18">
        <f>SUM(G69+G49)</f>
        <v>101139567</v>
      </c>
      <c r="H71" s="19"/>
      <c r="I71" s="18">
        <v>116794781</v>
      </c>
    </row>
    <row r="72" spans="1:9" s="17" customFormat="1" ht="15" customHeight="1" x14ac:dyDescent="0.25">
      <c r="A72" s="21"/>
      <c r="B72" s="24"/>
      <c r="C72" s="16"/>
      <c r="D72" s="24"/>
      <c r="E72" s="23"/>
      <c r="F72" s="15"/>
      <c r="G72" s="24"/>
      <c r="H72" s="24"/>
      <c r="I72" s="24"/>
    </row>
    <row r="73" spans="1:9" s="17" customFormat="1" ht="15" customHeight="1" x14ac:dyDescent="0.25">
      <c r="A73" s="21"/>
      <c r="B73" s="24"/>
      <c r="C73" s="16"/>
      <c r="D73" s="24"/>
      <c r="E73" s="23"/>
      <c r="F73" s="15" t="s">
        <v>108</v>
      </c>
      <c r="G73" s="24"/>
      <c r="H73" s="24"/>
      <c r="I73" s="24"/>
    </row>
    <row r="74" spans="1:9" s="17" customFormat="1" ht="15" customHeight="1" x14ac:dyDescent="0.25">
      <c r="A74" s="21"/>
      <c r="B74" s="24"/>
      <c r="C74" s="16"/>
      <c r="D74" s="24"/>
      <c r="E74" s="23"/>
      <c r="F74" s="21"/>
      <c r="G74" s="24"/>
      <c r="H74" s="24"/>
      <c r="I74" s="24"/>
    </row>
    <row r="75" spans="1:9" s="17" customFormat="1" ht="15" customHeight="1" x14ac:dyDescent="0.25">
      <c r="A75" s="21"/>
      <c r="B75" s="30"/>
      <c r="C75" s="16"/>
      <c r="D75" s="30"/>
      <c r="E75" s="21"/>
      <c r="F75" s="15" t="s">
        <v>109</v>
      </c>
      <c r="G75" s="18">
        <f>SUM(G77+G79+G81)</f>
        <v>0</v>
      </c>
      <c r="H75" s="19"/>
      <c r="I75" s="18">
        <f>SUM(I77+I79+I81)</f>
        <v>0</v>
      </c>
    </row>
    <row r="76" spans="1:9" s="17" customFormat="1" ht="6.95" customHeight="1" x14ac:dyDescent="0.25">
      <c r="B76" s="16"/>
      <c r="C76" s="16"/>
      <c r="D76" s="16"/>
      <c r="E76" s="20"/>
      <c r="F76" s="15"/>
      <c r="G76" s="24"/>
      <c r="H76" s="24"/>
      <c r="I76" s="16"/>
    </row>
    <row r="77" spans="1:9" s="17" customFormat="1" ht="15" customHeight="1" x14ac:dyDescent="0.25">
      <c r="A77" s="21"/>
      <c r="B77" s="24"/>
      <c r="C77" s="16"/>
      <c r="D77" s="24"/>
      <c r="E77" s="23"/>
      <c r="F77" s="15" t="s">
        <v>110</v>
      </c>
      <c r="G77" s="18">
        <v>0</v>
      </c>
      <c r="H77" s="26"/>
      <c r="I77" s="18">
        <v>0</v>
      </c>
    </row>
    <row r="78" spans="1:9" s="17" customFormat="1" ht="6.95" customHeight="1" x14ac:dyDescent="0.25">
      <c r="A78" s="21"/>
      <c r="B78" s="16"/>
      <c r="C78" s="16"/>
      <c r="D78" s="16"/>
      <c r="F78" s="15"/>
      <c r="G78" s="18"/>
      <c r="H78" s="16"/>
      <c r="I78" s="18"/>
    </row>
    <row r="79" spans="1:9" s="17" customFormat="1" ht="15" customHeight="1" x14ac:dyDescent="0.25">
      <c r="A79" s="21"/>
      <c r="B79" s="24"/>
      <c r="C79" s="16"/>
      <c r="D79" s="24"/>
      <c r="E79" s="23"/>
      <c r="F79" s="15" t="s">
        <v>111</v>
      </c>
      <c r="G79" s="18">
        <v>0</v>
      </c>
      <c r="H79" s="26"/>
      <c r="I79" s="18">
        <v>0</v>
      </c>
    </row>
    <row r="80" spans="1:9" s="17" customFormat="1" ht="6.95" customHeight="1" x14ac:dyDescent="0.25">
      <c r="A80" s="21"/>
      <c r="B80" s="16"/>
      <c r="C80" s="16"/>
      <c r="D80" s="16"/>
      <c r="F80" s="28"/>
      <c r="G80" s="18"/>
      <c r="H80" s="16"/>
      <c r="I80" s="18"/>
    </row>
    <row r="81" spans="1:9" s="17" customFormat="1" ht="15" customHeight="1" x14ac:dyDescent="0.25">
      <c r="B81" s="16"/>
      <c r="C81" s="16"/>
      <c r="D81" s="16"/>
      <c r="E81" s="23"/>
      <c r="F81" s="28" t="s">
        <v>112</v>
      </c>
      <c r="G81" s="18">
        <v>0</v>
      </c>
      <c r="H81" s="26"/>
      <c r="I81" s="18">
        <v>0</v>
      </c>
    </row>
    <row r="82" spans="1:9" s="17" customFormat="1" ht="15" customHeight="1" x14ac:dyDescent="0.25">
      <c r="A82" s="21"/>
      <c r="B82" s="24"/>
      <c r="C82" s="16"/>
      <c r="D82" s="24"/>
      <c r="E82" s="23"/>
      <c r="G82" s="16"/>
      <c r="H82" s="16"/>
      <c r="I82" s="16"/>
    </row>
    <row r="83" spans="1:9" s="17" customFormat="1" ht="15" customHeight="1" x14ac:dyDescent="0.25">
      <c r="A83" s="21"/>
      <c r="B83" s="24"/>
      <c r="C83" s="16"/>
      <c r="D83" s="24"/>
      <c r="E83" s="20"/>
      <c r="F83" s="28" t="s">
        <v>113</v>
      </c>
      <c r="G83" s="18">
        <v>83990327</v>
      </c>
      <c r="H83" s="26"/>
      <c r="I83" s="18">
        <f>SUM(I85+I87+I89+I91+I93)</f>
        <v>73087111</v>
      </c>
    </row>
    <row r="84" spans="1:9" s="17" customFormat="1" ht="6.95" customHeight="1" x14ac:dyDescent="0.25">
      <c r="A84" s="21"/>
      <c r="B84" s="24"/>
      <c r="C84" s="16"/>
      <c r="D84" s="24"/>
      <c r="E84" s="20"/>
      <c r="G84" s="16"/>
      <c r="H84" s="16"/>
      <c r="I84" s="16"/>
    </row>
    <row r="85" spans="1:9" s="17" customFormat="1" ht="15" customHeight="1" x14ac:dyDescent="0.25">
      <c r="A85" s="21"/>
      <c r="B85" s="24"/>
      <c r="C85" s="16"/>
      <c r="D85" s="24"/>
      <c r="E85" s="23"/>
      <c r="F85" s="28" t="s">
        <v>114</v>
      </c>
      <c r="G85" s="18">
        <v>13715245</v>
      </c>
      <c r="H85" s="26"/>
      <c r="I85" s="18">
        <v>30049871</v>
      </c>
    </row>
    <row r="86" spans="1:9" s="17" customFormat="1" ht="6.95" customHeight="1" x14ac:dyDescent="0.25">
      <c r="B86" s="16"/>
      <c r="C86" s="16"/>
      <c r="D86" s="16"/>
      <c r="F86" s="28"/>
      <c r="G86" s="18"/>
      <c r="H86" s="16"/>
      <c r="I86" s="18"/>
    </row>
    <row r="87" spans="1:9" s="17" customFormat="1" ht="15" customHeight="1" x14ac:dyDescent="0.25">
      <c r="B87" s="16"/>
      <c r="C87" s="16"/>
      <c r="D87" s="16"/>
      <c r="F87" s="28" t="s">
        <v>115</v>
      </c>
      <c r="G87" s="18">
        <v>70275082</v>
      </c>
      <c r="H87" s="26"/>
      <c r="I87" s="18">
        <v>43037240</v>
      </c>
    </row>
    <row r="88" spans="1:9" s="17" customFormat="1" ht="6.95" customHeight="1" x14ac:dyDescent="0.25">
      <c r="B88" s="16"/>
      <c r="C88" s="16"/>
      <c r="D88" s="16"/>
      <c r="F88" s="28"/>
      <c r="G88" s="18"/>
      <c r="H88" s="16"/>
      <c r="I88" s="18"/>
    </row>
    <row r="89" spans="1:9" s="17" customFormat="1" ht="15" customHeight="1" x14ac:dyDescent="0.25">
      <c r="B89" s="16"/>
      <c r="C89" s="16"/>
      <c r="D89" s="16"/>
      <c r="F89" s="28" t="s">
        <v>116</v>
      </c>
      <c r="G89" s="18">
        <v>0</v>
      </c>
      <c r="H89" s="26"/>
      <c r="I89" s="18">
        <v>0</v>
      </c>
    </row>
    <row r="90" spans="1:9" s="17" customFormat="1" ht="6.95" customHeight="1" x14ac:dyDescent="0.25">
      <c r="B90" s="16"/>
      <c r="C90" s="16"/>
      <c r="D90" s="16"/>
      <c r="F90" s="28"/>
      <c r="G90" s="18"/>
      <c r="H90" s="16"/>
      <c r="I90" s="18"/>
    </row>
    <row r="91" spans="1:9" s="17" customFormat="1" ht="15" customHeight="1" x14ac:dyDescent="0.25">
      <c r="B91" s="16"/>
      <c r="C91" s="16"/>
      <c r="D91" s="16"/>
      <c r="F91" s="28" t="s">
        <v>117</v>
      </c>
      <c r="G91" s="18">
        <v>0</v>
      </c>
      <c r="H91" s="26"/>
      <c r="I91" s="18">
        <v>0</v>
      </c>
    </row>
    <row r="92" spans="1:9" s="17" customFormat="1" ht="6.95" customHeight="1" x14ac:dyDescent="0.25">
      <c r="B92" s="16"/>
      <c r="C92" s="16"/>
      <c r="D92" s="16"/>
      <c r="F92" s="28"/>
      <c r="G92" s="18"/>
      <c r="H92" s="16"/>
      <c r="I92" s="18"/>
    </row>
    <row r="93" spans="1:9" s="17" customFormat="1" ht="15" customHeight="1" x14ac:dyDescent="0.25">
      <c r="B93" s="16"/>
      <c r="C93" s="16"/>
      <c r="D93" s="16"/>
      <c r="F93" s="28" t="s">
        <v>118</v>
      </c>
      <c r="G93" s="18">
        <v>0</v>
      </c>
      <c r="H93" s="26"/>
      <c r="I93" s="18">
        <v>0</v>
      </c>
    </row>
    <row r="94" spans="1:9" s="17" customFormat="1" ht="6.95" customHeight="1" x14ac:dyDescent="0.25">
      <c r="B94" s="16"/>
      <c r="C94" s="16"/>
      <c r="D94" s="16"/>
      <c r="F94" s="28"/>
      <c r="G94" s="18"/>
      <c r="H94" s="16"/>
      <c r="I94" s="18"/>
    </row>
    <row r="95" spans="1:9" s="17" customFormat="1" ht="15" customHeight="1" x14ac:dyDescent="0.25">
      <c r="B95" s="16"/>
      <c r="C95" s="16"/>
      <c r="D95" s="16"/>
      <c r="F95" s="28" t="s">
        <v>119</v>
      </c>
      <c r="G95" s="18">
        <f>SUM(G97+G99)</f>
        <v>0</v>
      </c>
      <c r="H95" s="26"/>
      <c r="I95" s="18">
        <f>SUM(I97+I99)</f>
        <v>0</v>
      </c>
    </row>
    <row r="96" spans="1:9" s="17" customFormat="1" ht="6.95" customHeight="1" x14ac:dyDescent="0.25">
      <c r="B96" s="16"/>
      <c r="C96" s="16"/>
      <c r="D96" s="16"/>
      <c r="G96" s="16"/>
      <c r="H96" s="16"/>
      <c r="I96" s="16"/>
    </row>
    <row r="97" spans="1:9" s="17" customFormat="1" ht="15" customHeight="1" x14ac:dyDescent="0.25">
      <c r="B97" s="16"/>
      <c r="C97" s="16"/>
      <c r="D97" s="16"/>
      <c r="F97" s="28" t="s">
        <v>120</v>
      </c>
      <c r="G97" s="18">
        <v>0</v>
      </c>
      <c r="H97" s="26"/>
      <c r="I97" s="18">
        <v>0</v>
      </c>
    </row>
    <row r="98" spans="1:9" s="17" customFormat="1" ht="6.95" customHeight="1" x14ac:dyDescent="0.25">
      <c r="B98" s="16"/>
      <c r="C98" s="16"/>
      <c r="D98" s="16"/>
      <c r="F98" s="28"/>
      <c r="G98" s="18"/>
      <c r="H98" s="16"/>
      <c r="I98" s="18"/>
    </row>
    <row r="99" spans="1:9" s="17" customFormat="1" ht="15" customHeight="1" x14ac:dyDescent="0.25">
      <c r="B99" s="16"/>
      <c r="C99" s="16"/>
      <c r="D99" s="16"/>
      <c r="F99" s="28" t="s">
        <v>121</v>
      </c>
      <c r="G99" s="18">
        <v>0</v>
      </c>
      <c r="H99" s="26"/>
      <c r="I99" s="18">
        <v>0</v>
      </c>
    </row>
    <row r="100" spans="1:9" s="17" customFormat="1" ht="15" customHeight="1" x14ac:dyDescent="0.25">
      <c r="B100" s="16"/>
      <c r="C100" s="16"/>
      <c r="D100" s="16"/>
      <c r="G100" s="16"/>
      <c r="H100" s="16"/>
      <c r="I100" s="16"/>
    </row>
    <row r="101" spans="1:9" s="17" customFormat="1" ht="15" customHeight="1" x14ac:dyDescent="0.25">
      <c r="B101" s="16"/>
      <c r="C101" s="16"/>
      <c r="D101" s="16"/>
      <c r="F101" s="28" t="s">
        <v>122</v>
      </c>
      <c r="G101" s="18">
        <f>SUM(G75+G83+G95)</f>
        <v>83990327</v>
      </c>
      <c r="H101" s="26"/>
      <c r="I101" s="18">
        <f>SUM(I75+I83+I95)</f>
        <v>73087111</v>
      </c>
    </row>
    <row r="102" spans="1:9" s="17" customFormat="1" ht="15" customHeight="1" x14ac:dyDescent="0.25">
      <c r="B102" s="16"/>
      <c r="C102" s="16"/>
      <c r="D102" s="16"/>
      <c r="F102" s="28"/>
      <c r="G102" s="26"/>
      <c r="H102" s="26"/>
      <c r="I102" s="26"/>
    </row>
    <row r="103" spans="1:9" s="17" customFormat="1" ht="15" customHeight="1" x14ac:dyDescent="0.25">
      <c r="A103" s="31" t="s">
        <v>123</v>
      </c>
      <c r="B103" s="32">
        <f>SUM(B71+B49)</f>
        <v>185129894</v>
      </c>
      <c r="C103" s="33"/>
      <c r="D103" s="32">
        <f>SUM(D71+D49)</f>
        <v>189881892</v>
      </c>
      <c r="E103" s="34"/>
      <c r="F103" s="31" t="s">
        <v>124</v>
      </c>
      <c r="G103" s="32">
        <f>SUM(G101+G71)</f>
        <v>185129894</v>
      </c>
      <c r="H103" s="33"/>
      <c r="I103" s="32">
        <f>SUM(I101+I71)</f>
        <v>189881892</v>
      </c>
    </row>
    <row r="104" spans="1:9" s="3" customFormat="1" ht="15" customHeight="1" x14ac:dyDescent="0.2">
      <c r="A104" s="35" t="s">
        <v>125</v>
      </c>
      <c r="B104" s="14"/>
      <c r="C104" s="14"/>
      <c r="D104" s="14"/>
      <c r="F104" s="13"/>
      <c r="G104" s="14"/>
      <c r="H104" s="14"/>
      <c r="I104" s="14"/>
    </row>
    <row r="105" spans="1:9" s="3" customFormat="1" ht="15" customHeight="1" x14ac:dyDescent="0.2">
      <c r="B105" s="14"/>
      <c r="C105" s="14"/>
      <c r="D105" s="14"/>
      <c r="G105" s="14"/>
      <c r="H105" s="14"/>
      <c r="I105" s="14"/>
    </row>
    <row r="106" spans="1:9" s="3" customFormat="1" ht="12.75" x14ac:dyDescent="0.2">
      <c r="B106" s="14"/>
      <c r="C106" s="14"/>
      <c r="D106" s="14"/>
      <c r="G106" s="14"/>
      <c r="H106" s="14"/>
      <c r="I106" s="14"/>
    </row>
    <row r="107" spans="1:9" s="3" customFormat="1" ht="12.75" x14ac:dyDescent="0.2">
      <c r="B107" s="14"/>
      <c r="C107" s="14"/>
      <c r="D107" s="14"/>
      <c r="G107" s="14"/>
      <c r="H107" s="14"/>
      <c r="I107" s="14"/>
    </row>
    <row r="112" spans="1:9" x14ac:dyDescent="0.25">
      <c r="A112" s="36"/>
      <c r="B112" s="36"/>
      <c r="C112" s="36"/>
      <c r="D112" s="36"/>
      <c r="F112" s="36"/>
      <c r="G112" s="36"/>
      <c r="H112" s="36"/>
      <c r="I112" s="36"/>
    </row>
  </sheetData>
  <mergeCells count="10">
    <mergeCell ref="A112:D112"/>
    <mergeCell ref="F112:I112"/>
    <mergeCell ref="A2:I2"/>
    <mergeCell ref="A3:I3"/>
    <mergeCell ref="A4:I4"/>
    <mergeCell ref="A5:I5"/>
    <mergeCell ref="A6:I6"/>
    <mergeCell ref="C7:D7"/>
    <mergeCell ref="E7:F7"/>
    <mergeCell ref="H7:I7"/>
  </mergeCells>
  <pageMargins left="0.70866141732283472" right="0.70866141732283472" top="0.74803149606299213" bottom="0.74803149606299213" header="0.31496062992125984" footer="0.31496062992125984"/>
  <pageSetup scale="42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DETALLADO-LDF1</vt:lpstr>
      <vt:lpstr>'ESF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2021-05-20T16:47:06Z</dcterms:created>
  <dcterms:modified xsi:type="dcterms:W3CDTF">2021-05-20T16:47:07Z</dcterms:modified>
</cp:coreProperties>
</file>