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Legislativo 2021\Nueva carpeta\"/>
    </mc:Choice>
  </mc:AlternateContent>
  <bookViews>
    <workbookView xWindow="0" yWindow="0" windowWidth="19200" windowHeight="11295"/>
  </bookViews>
  <sheets>
    <sheet name="11 Clasif x O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93" i="1" l="1"/>
  <c r="E93" i="1"/>
  <c r="G86" i="1"/>
  <c r="F86" i="1"/>
  <c r="H86" i="1" s="1"/>
  <c r="E86" i="1"/>
  <c r="D86" i="1"/>
  <c r="C86" i="1"/>
  <c r="H78" i="1"/>
  <c r="E78" i="1"/>
  <c r="H71" i="1"/>
  <c r="E71" i="1"/>
  <c r="D71" i="1"/>
  <c r="C71" i="1"/>
  <c r="H69" i="1"/>
  <c r="E69" i="1"/>
  <c r="H67" i="1"/>
  <c r="E67" i="1"/>
  <c r="H64" i="1"/>
  <c r="E64" i="1"/>
  <c r="H63" i="1"/>
  <c r="E63" i="1"/>
  <c r="H62" i="1"/>
  <c r="E62" i="1"/>
  <c r="H61" i="1"/>
  <c r="E61" i="1"/>
  <c r="H60" i="1"/>
  <c r="E60" i="1"/>
  <c r="E59" i="1"/>
  <c r="E58" i="1"/>
  <c r="H58" i="1" s="1"/>
  <c r="E57" i="1"/>
  <c r="H57" i="1" s="1"/>
  <c r="E56" i="1"/>
  <c r="H56" i="1" s="1"/>
  <c r="G55" i="1"/>
  <c r="G11" i="1" s="1"/>
  <c r="F55" i="1"/>
  <c r="E55" i="1"/>
  <c r="H55" i="1" s="1"/>
  <c r="D55" i="1"/>
  <c r="H53" i="1"/>
  <c r="E53" i="1"/>
  <c r="H52" i="1"/>
  <c r="E52" i="1"/>
  <c r="H51" i="1"/>
  <c r="E51" i="1"/>
  <c r="H50" i="1"/>
  <c r="E50" i="1"/>
  <c r="H49" i="1"/>
  <c r="E49" i="1"/>
  <c r="H48" i="1"/>
  <c r="E48" i="1"/>
  <c r="H47" i="1"/>
  <c r="E47" i="1"/>
  <c r="H46" i="1"/>
  <c r="E46" i="1"/>
  <c r="G44" i="1"/>
  <c r="F44" i="1"/>
  <c r="H44" i="1" s="1"/>
  <c r="E44" i="1"/>
  <c r="D44" i="1"/>
  <c r="C44" i="1"/>
  <c r="H42" i="1"/>
  <c r="E42" i="1"/>
  <c r="H41" i="1"/>
  <c r="E41" i="1"/>
  <c r="H40" i="1"/>
  <c r="E40" i="1"/>
  <c r="H39" i="1"/>
  <c r="E39" i="1"/>
  <c r="H38" i="1"/>
  <c r="E38" i="1"/>
  <c r="H37" i="1"/>
  <c r="E37" i="1"/>
  <c r="H36" i="1"/>
  <c r="E36" i="1"/>
  <c r="H35" i="1"/>
  <c r="E35" i="1"/>
  <c r="H34" i="1"/>
  <c r="E34" i="1"/>
  <c r="G33" i="1"/>
  <c r="F33" i="1"/>
  <c r="H33" i="1" s="1"/>
  <c r="E33" i="1"/>
  <c r="D33" i="1"/>
  <c r="C33" i="1"/>
  <c r="H31" i="1"/>
  <c r="E31" i="1"/>
  <c r="H30" i="1"/>
  <c r="E30" i="1"/>
  <c r="H29" i="1"/>
  <c r="E29" i="1"/>
  <c r="H28" i="1"/>
  <c r="E28" i="1"/>
  <c r="H27" i="1"/>
  <c r="E27" i="1"/>
  <c r="H26" i="1"/>
  <c r="E26" i="1"/>
  <c r="H25" i="1"/>
  <c r="E25" i="1"/>
  <c r="H24" i="1"/>
  <c r="E24" i="1"/>
  <c r="H23" i="1"/>
  <c r="E23" i="1"/>
  <c r="G22" i="1"/>
  <c r="F22" i="1"/>
  <c r="H22" i="1" s="1"/>
  <c r="E22" i="1"/>
  <c r="D22" i="1"/>
  <c r="C22" i="1"/>
  <c r="H20" i="1"/>
  <c r="E20" i="1"/>
  <c r="H19" i="1"/>
  <c r="E19" i="1"/>
  <c r="H18" i="1"/>
  <c r="E18" i="1"/>
  <c r="H17" i="1"/>
  <c r="E17" i="1"/>
  <c r="H16" i="1"/>
  <c r="E16" i="1"/>
  <c r="H15" i="1"/>
  <c r="E15" i="1"/>
  <c r="H14" i="1"/>
  <c r="E14" i="1"/>
  <c r="G13" i="1"/>
  <c r="F13" i="1"/>
  <c r="H13" i="1" s="1"/>
  <c r="E13" i="1"/>
  <c r="D13" i="1"/>
  <c r="C13" i="1"/>
  <c r="F11" i="1"/>
  <c r="D11" i="1"/>
  <c r="C11" i="1"/>
  <c r="E11" i="1" l="1"/>
  <c r="H11" i="1" s="1"/>
</calcChain>
</file>

<file path=xl/sharedStrings.xml><?xml version="1.0" encoding="utf-8"?>
<sst xmlns="http://schemas.openxmlformats.org/spreadsheetml/2006/main" count="90" uniqueCount="90">
  <si>
    <t>GOBIERNO CONSTITUCIONAL DEL ESTADO DE CHIAPAS</t>
  </si>
  <si>
    <t>PODER LEGISLATIVO</t>
  </si>
  <si>
    <t>ESTADO ANALÍTICO DEL EJERCICIO DEL PRESUPUESTO DE EGRESOS</t>
  </si>
  <si>
    <t>CLASIFICACIÓN POR OBJETO DEL GASTO (CAPÍTULO Y CONCEPTO)</t>
  </si>
  <si>
    <t>DEL 1 DE ENERO AL 31 DE MARZO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</si>
  <si>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</si>
  <si>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</si>
  <si>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</si>
  <si>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</si>
  <si>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</si>
  <si>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</si>
  <si>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</si>
  <si>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</si>
  <si>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( 1 + 2 )</t>
  </si>
  <si>
    <t>6 = ( 3 - 4 )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</si>
  <si>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</si>
  <si>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</si>
  <si>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</si>
  <si>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</si>
  <si>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</si>
  <si>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</si>
  <si>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</si>
  <si>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</si>
  <si>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Estimulos a Servidores Públicos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</si>
  <si>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</si>
  <si>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</si>
  <si>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</si>
  <si>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</si>
  <si>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</si>
  <si>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</si>
  <si>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</si>
  <si>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</si>
  <si>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</si>
  <si>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</si>
  <si>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</si>
  <si>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</si>
  <si>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</si>
  <si>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Profecionales, Científicos, Técnicos y Otros Servicos</t>
  </si>
  <si>
    <t>Servicios Financieros, Bancarios y Comerciales</t>
  </si>
  <si>
    <t>Servicios de Instalación, Reparación, Mantenimiento y Conservación</t>
  </si>
  <si>
    <t>Servicios de Comunicación,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</si>
  <si>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</si>
  <si>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</si>
  <si>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</si>
  <si>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</si>
  <si>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</si>
  <si>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</si>
  <si>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</si>
  <si>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</si>
  <si>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</si>
  <si>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</si>
  <si>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</si>
  <si>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</si>
  <si>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</si>
  <si>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</si>
  <si>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</si>
  <si>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</si>
  <si>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</si>
  <si>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</si>
  <si>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</si>
  <si>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</si>
  <si>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</si>
  <si>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</si>
  <si>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</si>
  <si>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</si>
  <si>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</si>
  <si>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</si>
  <si>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</si>
  <si>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</si>
  <si>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</si>
  <si>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</si>
  <si>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Titulos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</si>
  <si>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</si>
  <si>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</si>
  <si>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</si>
  <si>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</si>
  <si>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</si>
  <si>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 xml:space="preserve">Participaciones </t>
  </si>
  <si>
    <t>Aportaciones</t>
  </si>
  <si>
    <t>Convenios</t>
  </si>
  <si>
    <t>Impuestos Diversos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</si>
  <si>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</si>
  <si>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</si>
  <si>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</si>
  <si>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</si>
  <si>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</si>
  <si>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</si>
  <si>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</si>
  <si>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</si>
  <si>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r>
      <rPr>
        <b/>
        <sz val="9"/>
        <color indexed="8"/>
        <rFont val="Arial"/>
        <family val="2"/>
      </rPr>
      <t>Fuente:</t>
    </r>
    <r>
      <rPr>
        <sz val="9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</si>
</sst>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 ###\ ###\ ##0;\(#\ ###\ ###\ ##0\)"/>
  </numFmts>
  <fonts count="1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8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7" fillId="0" borderId="0"/>
  </cellStyleXfs>
  <cellXfs count="37">
    <xf numFmtId="0" fontId="0" fillId="0" borderId="0" xfId="0"/>
    <xf numFmtId="0" fontId="2" fillId="2" borderId="0" xfId="1" applyFont="1" applyFill="1" applyBorder="1" applyAlignment="1">
      <alignment horizontal="center"/>
    </xf>
    <xf numFmtId="0" fontId="3" fillId="2" borderId="0" xfId="1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5" fillId="3" borderId="1" xfId="1" applyFont="1" applyFill="1" applyBorder="1" applyAlignment="1">
      <alignment horizontal="center" vertical="center" wrapText="1"/>
    </xf>
    <xf numFmtId="0" fontId="5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 wrapText="1"/>
    </xf>
    <xf numFmtId="0" fontId="5" fillId="3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 wrapText="1"/>
    </xf>
    <xf numFmtId="0" fontId="5" fillId="3" borderId="5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 wrapText="1"/>
    </xf>
    <xf numFmtId="0" fontId="6" fillId="3" borderId="6" xfId="1" applyFont="1" applyFill="1" applyBorder="1" applyAlignment="1">
      <alignment horizontal="center" vertical="center" wrapText="1"/>
    </xf>
    <xf numFmtId="0" fontId="8" fillId="0" borderId="0" xfId="2" applyFont="1" applyFill="1" applyBorder="1" applyAlignment="1">
      <alignment horizontal="center" vertical="center"/>
    </xf>
    <xf numFmtId="164" fontId="8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8" fillId="0" borderId="0" xfId="2" applyFont="1" applyFill="1" applyBorder="1" applyAlignment="1">
      <alignment horizontal="center" vertical="center"/>
    </xf>
    <xf numFmtId="164" fontId="9" fillId="0" borderId="0" xfId="2" applyNumberFormat="1" applyFont="1" applyFill="1" applyBorder="1" applyAlignment="1">
      <alignment vertical="center"/>
    </xf>
    <xf numFmtId="0" fontId="10" fillId="0" borderId="0" xfId="2" applyFont="1" applyFill="1" applyBorder="1" applyAlignment="1">
      <alignment horizontal="left" vertical="top"/>
    </xf>
    <xf numFmtId="164" fontId="10" fillId="0" borderId="0" xfId="2" applyNumberFormat="1" applyFont="1" applyFill="1" applyBorder="1" applyAlignment="1">
      <alignment vertical="top"/>
    </xf>
    <xf numFmtId="0" fontId="10" fillId="0" borderId="0" xfId="2" applyFont="1" applyFill="1" applyBorder="1" applyAlignment="1">
      <alignment vertical="top"/>
    </xf>
    <xf numFmtId="0" fontId="11" fillId="0" borderId="0" xfId="2" applyFont="1" applyFill="1" applyBorder="1" applyAlignment="1">
      <alignment vertical="top"/>
    </xf>
    <xf numFmtId="0" fontId="11" fillId="0" borderId="0" xfId="2" applyFont="1" applyFill="1" applyBorder="1" applyAlignment="1">
      <alignment horizontal="justify" vertical="top"/>
    </xf>
    <xf numFmtId="164" fontId="11" fillId="0" borderId="0" xfId="2" applyNumberFormat="1" applyFont="1" applyFill="1" applyBorder="1" applyAlignment="1">
      <alignment vertical="top"/>
    </xf>
    <xf numFmtId="0" fontId="7" fillId="0" borderId="0" xfId="2" applyFill="1" applyBorder="1" applyAlignment="1">
      <alignment vertical="top"/>
    </xf>
    <xf numFmtId="0" fontId="11" fillId="0" borderId="0" xfId="2" applyFont="1" applyFill="1" applyBorder="1" applyAlignment="1">
      <alignment vertical="top" wrapText="1"/>
    </xf>
    <xf numFmtId="0" fontId="11" fillId="0" borderId="0" xfId="2" applyFont="1" applyFill="1" applyBorder="1" applyAlignment="1">
      <alignment horizontal="justify" vertical="top" wrapText="1"/>
    </xf>
    <xf numFmtId="0" fontId="10" fillId="0" borderId="0" xfId="2" applyFont="1" applyFill="1" applyBorder="1" applyAlignment="1">
      <alignment horizontal="justify" vertical="top" wrapText="1"/>
    </xf>
    <xf numFmtId="0" fontId="7" fillId="0" borderId="0" xfId="2" applyFill="1" applyBorder="1"/>
    <xf numFmtId="0" fontId="0" fillId="0" borderId="0" xfId="0" applyBorder="1"/>
    <xf numFmtId="0" fontId="7" fillId="0" borderId="7" xfId="2" applyFill="1" applyBorder="1"/>
    <xf numFmtId="0" fontId="10" fillId="0" borderId="0" xfId="2" applyFont="1" applyFill="1" applyBorder="1" applyAlignment="1">
      <alignment horizontal="justify"/>
    </xf>
    <xf numFmtId="0" fontId="11" fillId="0" borderId="0" xfId="2" applyFont="1" applyFill="1" applyBorder="1" applyAlignment="1">
      <alignment horizontal="justify"/>
    </xf>
    <xf numFmtId="0" fontId="7" fillId="0" borderId="0" xfId="2" applyFill="1" applyBorder="1" applyAlignment="1"/>
    <xf numFmtId="0" fontId="14" fillId="0" borderId="0" xfId="1" applyFont="1" applyFill="1"/>
    <xf numFmtId="0" fontId="0" fillId="0" borderId="0" xfId="0" applyFill="1"/>
    <xf numFmtId="0" fontId="14" fillId="0" borderId="0" xfId="1" applyFont="1"/>
  </cellXfs>
  <cellStyles count="3">
    <cellStyle name="Normal" xfId="0" builtinId="0"/>
    <cellStyle name="Normal 15 2" xfId="1"/>
    <cellStyle name="Normal 3_1. Ingreso Público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3%20Informaci&#243;n%20Presupuestaria%20Poder%20Legislativ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M98"/>
  <sheetViews>
    <sheetView showGridLines="0" tabSelected="1" workbookViewId="0">
      <selection sqref="A1:H95"/>
    </sheetView>
  </sheetViews>
  <sheetFormatPr baseColWidth="10" defaultRowHeight="12.75" x14ac:dyDescent="0.2"/>
  <cols>
    <col min="1" max="1" width="2.7109375" style="36" customWidth="1"/>
    <col min="2" max="2" width="47.85546875" style="36" customWidth="1"/>
    <col min="3" max="8" width="15.7109375" style="36" customWidth="1"/>
  </cols>
  <sheetData>
    <row r="1" spans="1:13" x14ac:dyDescent="0.2">
      <c r="A1" s="1" t="s">
        <v>0</v>
      </c>
      <c r="B1" s="1"/>
      <c r="C1" s="1"/>
      <c r="D1" s="1"/>
      <c r="E1" s="1"/>
      <c r="F1" s="1"/>
      <c r="G1" s="1"/>
      <c r="H1" s="1"/>
    </row>
    <row r="2" spans="1:13" x14ac:dyDescent="0.2">
      <c r="A2" s="1" t="s">
        <v>1</v>
      </c>
      <c r="B2" s="1"/>
      <c r="C2" s="1"/>
      <c r="D2" s="1"/>
      <c r="E2" s="1"/>
      <c r="F2" s="1"/>
      <c r="G2" s="1"/>
      <c r="H2" s="1"/>
    </row>
    <row r="3" spans="1:13" x14ac:dyDescent="0.2">
      <c r="A3" s="1" t="s">
        <v>2</v>
      </c>
      <c r="B3" s="1"/>
      <c r="C3" s="1"/>
      <c r="D3" s="1"/>
      <c r="E3" s="1"/>
      <c r="F3" s="1"/>
      <c r="G3" s="1"/>
      <c r="H3" s="1"/>
    </row>
    <row r="4" spans="1:13" x14ac:dyDescent="0.2">
      <c r="A4" s="1" t="s">
        <v>3</v>
      </c>
      <c r="B4" s="1"/>
      <c r="C4" s="1"/>
      <c r="D4" s="1"/>
      <c r="E4" s="1"/>
      <c r="F4" s="1"/>
      <c r="G4" s="1"/>
      <c r="H4" s="1"/>
    </row>
    <row r="5" spans="1:13" x14ac:dyDescent="0.2">
      <c r="A5" s="2" t="s">
        <v>4</v>
      </c>
      <c r="B5" s="2"/>
      <c r="C5" s="2"/>
      <c r="D5" s="2"/>
      <c r="E5" s="2"/>
      <c r="F5" s="2"/>
      <c r="G5" s="2"/>
      <c r="H5" s="2"/>
    </row>
    <row r="6" spans="1:13" x14ac:dyDescent="0.2">
      <c r="A6" s="3" t="s">
        <v>5</v>
      </c>
      <c r="B6" s="3"/>
      <c r="C6" s="3"/>
      <c r="D6" s="3"/>
      <c r="E6" s="3"/>
      <c r="F6" s="3"/>
      <c r="G6" s="3"/>
      <c r="H6" s="3"/>
    </row>
    <row r="7" spans="1:13" x14ac:dyDescent="0.2">
      <c r="A7" s="4"/>
      <c r="B7" s="4"/>
      <c r="C7" s="5" t="s">
        <v>6</v>
      </c>
      <c r="D7" s="5"/>
      <c r="E7" s="5"/>
      <c r="F7" s="5"/>
      <c r="G7" s="5"/>
      <c r="H7" s="6" t="s">
        <v>7</v>
      </c>
    </row>
    <row r="8" spans="1:13" ht="24" x14ac:dyDescent="0.2">
      <c r="A8" s="7"/>
      <c r="B8" s="7"/>
      <c r="C8" s="8" t="s">
        <v>8</v>
      </c>
      <c r="D8" s="8" t="s">
        <v>9</v>
      </c>
      <c r="E8" s="8" t="s">
        <v>10</v>
      </c>
      <c r="F8" s="8" t="s">
        <v>11</v>
      </c>
      <c r="G8" s="8" t="s">
        <v>12</v>
      </c>
      <c r="H8" s="9"/>
    </row>
    <row r="9" spans="1:13" x14ac:dyDescent="0.2">
      <c r="A9" s="10"/>
      <c r="B9" s="10"/>
      <c r="C9" s="11">
        <v>1</v>
      </c>
      <c r="D9" s="11">
        <v>2</v>
      </c>
      <c r="E9" s="11" t="s">
        <v>13</v>
      </c>
      <c r="F9" s="11">
        <v>4</v>
      </c>
      <c r="G9" s="11">
        <v>5</v>
      </c>
      <c r="H9" s="12" t="s">
        <v>14</v>
      </c>
    </row>
    <row r="10" spans="1:13" s="15" customFormat="1" ht="2.25" customHeight="1" x14ac:dyDescent="0.2">
      <c r="A10" s="13"/>
      <c r="B10" s="13"/>
      <c r="C10" s="14"/>
      <c r="D10" s="14"/>
      <c r="E10" s="14"/>
      <c r="F10" s="14"/>
      <c r="G10" s="14"/>
      <c r="H10" s="14"/>
    </row>
    <row r="11" spans="1:13" s="15" customFormat="1" ht="16.5" hidden="1" customHeight="1" x14ac:dyDescent="0.2">
      <c r="A11" s="16" t="s">
        <v>15</v>
      </c>
      <c r="B11" s="16"/>
      <c r="C11" s="14">
        <f>SUM(C13,C22,C33,C44,C55,C66,C71,C80,C86)</f>
        <v>500296532</v>
      </c>
      <c r="D11" s="14">
        <f>SUM(D13,D22,D33,D44,D55,D66,D71,D80,D86)</f>
        <v>209400</v>
      </c>
      <c r="E11" s="14">
        <f t="shared" ref="E11:G11" si="0">SUM(E13,E22,E33,E44,E55,E66,E71,E80,E86)</f>
        <v>500505932</v>
      </c>
      <c r="F11" s="14">
        <f t="shared" si="0"/>
        <v>98612678</v>
      </c>
      <c r="G11" s="14">
        <f t="shared" si="0"/>
        <v>93672242</v>
      </c>
      <c r="H11" s="17">
        <f>SUM(E11-F11)</f>
        <v>401893254</v>
      </c>
      <c r="I11" s="14"/>
      <c r="J11" s="14"/>
      <c r="K11" s="14"/>
      <c r="L11" s="14"/>
      <c r="M11" s="14"/>
    </row>
    <row r="12" spans="1:13" s="15" customFormat="1" ht="12" hidden="1" customHeight="1" x14ac:dyDescent="0.2">
      <c r="A12" s="13"/>
      <c r="B12" s="13"/>
      <c r="C12" s="14"/>
      <c r="D12" s="14"/>
      <c r="E12" s="14"/>
      <c r="F12" s="14"/>
      <c r="G12" s="14"/>
      <c r="H12" s="14"/>
    </row>
    <row r="13" spans="1:13" s="20" customFormat="1" ht="14.25" hidden="1" customHeight="1" x14ac:dyDescent="0.2">
      <c r="A13" s="18" t="s">
        <v>16</v>
      </c>
      <c r="B13" s="18"/>
      <c r="C13" s="19">
        <f>SUM(C14:C20)</f>
        <v>371564614</v>
      </c>
      <c r="D13" s="19">
        <f>SUM(D14:D20)</f>
        <v>209400</v>
      </c>
      <c r="E13" s="19">
        <f>SUM(E14:E20)</f>
        <v>371774014</v>
      </c>
      <c r="F13" s="19">
        <f>SUM(F14:F20)</f>
        <v>73216712</v>
      </c>
      <c r="G13" s="19">
        <f>SUM(G14:G20)</f>
        <v>69078838</v>
      </c>
      <c r="H13" s="19">
        <f>SUM(E13-F13)</f>
        <v>298557302</v>
      </c>
    </row>
    <row r="14" spans="1:13" s="21" customFormat="1" ht="12" hidden="1" customHeight="1" x14ac:dyDescent="0.2">
      <c r="B14" s="22" t="s">
        <v>17</v>
      </c>
      <c r="C14" s="23">
        <v>150561866</v>
      </c>
      <c r="D14" s="23">
        <v>-26302</v>
      </c>
      <c r="E14" s="23">
        <f t="shared" ref="E14:E20" si="1">C14+D14</f>
        <v>150535564</v>
      </c>
      <c r="F14" s="23">
        <v>36117600</v>
      </c>
      <c r="G14" s="23">
        <v>32950497</v>
      </c>
      <c r="H14" s="23">
        <f t="shared" ref="H14:H20" si="2">E14-F14</f>
        <v>114417964</v>
      </c>
      <c r="I14" s="23"/>
    </row>
    <row r="15" spans="1:13" s="24" customFormat="1" ht="12.75" hidden="1" customHeight="1" x14ac:dyDescent="0.2">
      <c r="A15" s="21"/>
      <c r="B15" s="22" t="s">
        <v>18</v>
      </c>
      <c r="C15" s="23">
        <v>56084029</v>
      </c>
      <c r="D15" s="23">
        <v>0</v>
      </c>
      <c r="E15" s="23">
        <f t="shared" si="1"/>
        <v>56084029</v>
      </c>
      <c r="F15" s="23">
        <v>14272222</v>
      </c>
      <c r="G15" s="23">
        <v>13568290</v>
      </c>
      <c r="H15" s="23">
        <f t="shared" si="2"/>
        <v>41811807</v>
      </c>
    </row>
    <row r="16" spans="1:13" s="24" customFormat="1" ht="12.75" hidden="1" customHeight="1" x14ac:dyDescent="0.2">
      <c r="A16" s="21"/>
      <c r="B16" s="22" t="s">
        <v>19</v>
      </c>
      <c r="C16" s="23">
        <v>119654693</v>
      </c>
      <c r="D16" s="23">
        <v>10736</v>
      </c>
      <c r="E16" s="23">
        <f t="shared" si="1"/>
        <v>119665429</v>
      </c>
      <c r="F16" s="23">
        <v>16691612</v>
      </c>
      <c r="G16" s="23">
        <v>16425608</v>
      </c>
      <c r="H16" s="23">
        <f t="shared" si="2"/>
        <v>102973817</v>
      </c>
    </row>
    <row r="17" spans="1:8" s="24" customFormat="1" ht="12.75" hidden="1" customHeight="1" x14ac:dyDescent="0.2">
      <c r="A17" s="21"/>
      <c r="B17" s="22" t="s">
        <v>20</v>
      </c>
      <c r="C17" s="23">
        <v>19820825</v>
      </c>
      <c r="D17" s="23">
        <v>0</v>
      </c>
      <c r="E17" s="23">
        <f t="shared" si="1"/>
        <v>19820825</v>
      </c>
      <c r="F17" s="23">
        <v>2141428</v>
      </c>
      <c r="G17" s="23">
        <v>2141428</v>
      </c>
      <c r="H17" s="23">
        <f t="shared" si="2"/>
        <v>17679397</v>
      </c>
    </row>
    <row r="18" spans="1:8" s="24" customFormat="1" ht="12.75" hidden="1" customHeight="1" x14ac:dyDescent="0.2">
      <c r="A18" s="21"/>
      <c r="B18" s="22" t="s">
        <v>21</v>
      </c>
      <c r="C18" s="23">
        <v>15979944</v>
      </c>
      <c r="D18" s="23">
        <v>214326</v>
      </c>
      <c r="E18" s="23">
        <f t="shared" si="1"/>
        <v>16194270</v>
      </c>
      <c r="F18" s="23">
        <v>3862955</v>
      </c>
      <c r="G18" s="23">
        <v>3862120</v>
      </c>
      <c r="H18" s="23">
        <f t="shared" si="2"/>
        <v>12331315</v>
      </c>
    </row>
    <row r="19" spans="1:8" s="24" customFormat="1" ht="12.75" hidden="1" customHeight="1" x14ac:dyDescent="0.2">
      <c r="A19" s="21"/>
      <c r="B19" s="22" t="s">
        <v>22</v>
      </c>
      <c r="C19" s="23">
        <v>0</v>
      </c>
      <c r="D19" s="23">
        <v>0</v>
      </c>
      <c r="E19" s="23">
        <f t="shared" si="1"/>
        <v>0</v>
      </c>
      <c r="F19" s="23">
        <v>0</v>
      </c>
      <c r="G19" s="23">
        <v>0</v>
      </c>
      <c r="H19" s="23">
        <f t="shared" si="2"/>
        <v>0</v>
      </c>
    </row>
    <row r="20" spans="1:8" s="24" customFormat="1" ht="12.75" hidden="1" customHeight="1" x14ac:dyDescent="0.2">
      <c r="A20" s="21"/>
      <c r="B20" s="22" t="s">
        <v>23</v>
      </c>
      <c r="C20" s="23">
        <v>9463257</v>
      </c>
      <c r="D20" s="23">
        <v>10640</v>
      </c>
      <c r="E20" s="23">
        <f t="shared" si="1"/>
        <v>9473897</v>
      </c>
      <c r="F20" s="23">
        <v>130895</v>
      </c>
      <c r="G20" s="23">
        <v>130895</v>
      </c>
      <c r="H20" s="23">
        <f t="shared" si="2"/>
        <v>9343002</v>
      </c>
    </row>
    <row r="21" spans="1:8" s="15" customFormat="1" ht="3.75" hidden="1" customHeight="1" x14ac:dyDescent="0.2">
      <c r="A21" s="13"/>
      <c r="B21" s="13"/>
      <c r="C21" s="14"/>
      <c r="D21" s="14"/>
      <c r="E21" s="23"/>
      <c r="F21" s="14"/>
      <c r="G21" s="14"/>
      <c r="H21" s="14"/>
    </row>
    <row r="22" spans="1:8" s="20" customFormat="1" ht="14.25" hidden="1" customHeight="1" x14ac:dyDescent="0.2">
      <c r="A22" s="18" t="s">
        <v>24</v>
      </c>
      <c r="B22" s="18"/>
      <c r="C22" s="19">
        <f>SUM(C23:C31)</f>
        <v>50925884</v>
      </c>
      <c r="D22" s="19">
        <f>SUM(D23:D31)</f>
        <v>1129731</v>
      </c>
      <c r="E22" s="19">
        <f>SUM(E23:E31)</f>
        <v>52055615</v>
      </c>
      <c r="F22" s="19">
        <f>SUM(F23:F31)</f>
        <v>9479540</v>
      </c>
      <c r="G22" s="19">
        <f>SUM(G23:G31)</f>
        <v>8729539</v>
      </c>
      <c r="H22" s="19">
        <f t="shared" ref="H22:H31" si="3">E22-F22</f>
        <v>42576075</v>
      </c>
    </row>
    <row r="23" spans="1:8" s="24" customFormat="1" ht="24" hidden="1" customHeight="1" x14ac:dyDescent="0.2">
      <c r="A23" s="25"/>
      <c r="B23" s="26" t="s">
        <v>25</v>
      </c>
      <c r="C23" s="23">
        <v>20852178</v>
      </c>
      <c r="D23" s="23">
        <v>909731</v>
      </c>
      <c r="E23" s="23">
        <f t="shared" ref="E23:E69" si="4">C23+D23</f>
        <v>21761909</v>
      </c>
      <c r="F23" s="23">
        <v>3382818</v>
      </c>
      <c r="G23" s="23">
        <v>3382818</v>
      </c>
      <c r="H23" s="23">
        <f t="shared" si="3"/>
        <v>18379091</v>
      </c>
    </row>
    <row r="24" spans="1:8" s="24" customFormat="1" ht="12.75" hidden="1" customHeight="1" x14ac:dyDescent="0.2">
      <c r="A24" s="21"/>
      <c r="B24" s="22" t="s">
        <v>26</v>
      </c>
      <c r="C24" s="23">
        <v>9401666</v>
      </c>
      <c r="D24" s="23">
        <v>0</v>
      </c>
      <c r="E24" s="23">
        <f t="shared" si="4"/>
        <v>9401666</v>
      </c>
      <c r="F24" s="23">
        <v>1606358</v>
      </c>
      <c r="G24" s="23">
        <v>1606358</v>
      </c>
      <c r="H24" s="23">
        <f t="shared" si="3"/>
        <v>7795308</v>
      </c>
    </row>
    <row r="25" spans="1:8" s="24" customFormat="1" ht="24" hidden="1" customHeight="1" x14ac:dyDescent="0.2">
      <c r="A25" s="21"/>
      <c r="B25" s="26" t="s">
        <v>27</v>
      </c>
      <c r="C25" s="23">
        <v>0</v>
      </c>
      <c r="D25" s="23">
        <v>0</v>
      </c>
      <c r="E25" s="23">
        <f t="shared" si="4"/>
        <v>0</v>
      </c>
      <c r="F25" s="23">
        <v>0</v>
      </c>
      <c r="G25" s="23">
        <v>0</v>
      </c>
      <c r="H25" s="23">
        <f t="shared" si="3"/>
        <v>0</v>
      </c>
    </row>
    <row r="26" spans="1:8" s="24" customFormat="1" ht="12.75" hidden="1" customHeight="1" x14ac:dyDescent="0.2">
      <c r="A26" s="21"/>
      <c r="B26" s="22" t="s">
        <v>28</v>
      </c>
      <c r="C26" s="23">
        <v>1533650</v>
      </c>
      <c r="D26" s="23">
        <v>252875</v>
      </c>
      <c r="E26" s="23">
        <f t="shared" si="4"/>
        <v>1786525</v>
      </c>
      <c r="F26" s="23">
        <v>469739</v>
      </c>
      <c r="G26" s="23">
        <v>469739</v>
      </c>
      <c r="H26" s="23">
        <f t="shared" si="3"/>
        <v>1316786</v>
      </c>
    </row>
    <row r="27" spans="1:8" s="24" customFormat="1" ht="12.75" hidden="1" customHeight="1" x14ac:dyDescent="0.2">
      <c r="A27" s="21"/>
      <c r="B27" s="22" t="s">
        <v>29</v>
      </c>
      <c r="C27" s="23">
        <v>553783</v>
      </c>
      <c r="D27" s="23">
        <v>151574</v>
      </c>
      <c r="E27" s="23">
        <f t="shared" si="4"/>
        <v>705357</v>
      </c>
      <c r="F27" s="23">
        <v>183085</v>
      </c>
      <c r="G27" s="23">
        <v>183085</v>
      </c>
      <c r="H27" s="23">
        <f t="shared" si="3"/>
        <v>522272</v>
      </c>
    </row>
    <row r="28" spans="1:8" s="24" customFormat="1" ht="12.75" hidden="1" customHeight="1" x14ac:dyDescent="0.2">
      <c r="A28" s="21"/>
      <c r="B28" s="22" t="s">
        <v>30</v>
      </c>
      <c r="C28" s="23">
        <v>14873512</v>
      </c>
      <c r="D28" s="23">
        <v>-174722</v>
      </c>
      <c r="E28" s="23">
        <f t="shared" si="4"/>
        <v>14698790</v>
      </c>
      <c r="F28" s="23">
        <v>3533961</v>
      </c>
      <c r="G28" s="23">
        <v>2783961</v>
      </c>
      <c r="H28" s="23">
        <f t="shared" si="3"/>
        <v>11164829</v>
      </c>
    </row>
    <row r="29" spans="1:8" s="24" customFormat="1" ht="24" hidden="1" customHeight="1" x14ac:dyDescent="0.2">
      <c r="A29" s="21"/>
      <c r="B29" s="26" t="s">
        <v>31</v>
      </c>
      <c r="C29" s="23">
        <v>206955</v>
      </c>
      <c r="D29" s="23">
        <v>3857</v>
      </c>
      <c r="E29" s="23">
        <f t="shared" si="4"/>
        <v>210812</v>
      </c>
      <c r="F29" s="23">
        <v>137592</v>
      </c>
      <c r="G29" s="23">
        <v>137591</v>
      </c>
      <c r="H29" s="23">
        <f t="shared" si="3"/>
        <v>73220</v>
      </c>
    </row>
    <row r="30" spans="1:8" s="24" customFormat="1" ht="12.75" hidden="1" customHeight="1" x14ac:dyDescent="0.2">
      <c r="A30" s="21"/>
      <c r="B30" s="22" t="s">
        <v>32</v>
      </c>
      <c r="C30" s="23">
        <v>0</v>
      </c>
      <c r="D30" s="23">
        <v>0</v>
      </c>
      <c r="E30" s="23">
        <f t="shared" si="4"/>
        <v>0</v>
      </c>
      <c r="F30" s="23">
        <v>0</v>
      </c>
      <c r="G30" s="23">
        <v>0</v>
      </c>
      <c r="H30" s="23">
        <f t="shared" si="3"/>
        <v>0</v>
      </c>
    </row>
    <row r="31" spans="1:8" s="24" customFormat="1" ht="12.75" hidden="1" customHeight="1" x14ac:dyDescent="0.2">
      <c r="A31" s="21"/>
      <c r="B31" s="22" t="s">
        <v>33</v>
      </c>
      <c r="C31" s="23">
        <v>3504140</v>
      </c>
      <c r="D31" s="23">
        <v>-13584</v>
      </c>
      <c r="E31" s="23">
        <f t="shared" si="4"/>
        <v>3490556</v>
      </c>
      <c r="F31" s="23">
        <v>165987</v>
      </c>
      <c r="G31" s="23">
        <v>165987</v>
      </c>
      <c r="H31" s="23">
        <f t="shared" si="3"/>
        <v>3324569</v>
      </c>
    </row>
    <row r="32" spans="1:8" s="15" customFormat="1" ht="3.75" hidden="1" customHeight="1" x14ac:dyDescent="0.2">
      <c r="A32" s="13"/>
      <c r="B32" s="13"/>
      <c r="C32" s="14"/>
      <c r="D32" s="14"/>
      <c r="E32" s="23"/>
      <c r="F32" s="14"/>
      <c r="G32" s="14"/>
      <c r="H32" s="14"/>
    </row>
    <row r="33" spans="1:8" s="20" customFormat="1" ht="14.25" hidden="1" customHeight="1" x14ac:dyDescent="0.2">
      <c r="A33" s="18" t="s">
        <v>34</v>
      </c>
      <c r="B33" s="18"/>
      <c r="C33" s="19">
        <f>SUM(C34:C42)</f>
        <v>76806034</v>
      </c>
      <c r="D33" s="19">
        <f>SUM(D34:D42)</f>
        <v>-3074953</v>
      </c>
      <c r="E33" s="19">
        <f>SUM(E34:E42)</f>
        <v>73731081</v>
      </c>
      <c r="F33" s="19">
        <f>SUM(F34:F42)</f>
        <v>15070641</v>
      </c>
      <c r="G33" s="19">
        <f>SUM(G34:G42)</f>
        <v>15018080</v>
      </c>
      <c r="H33" s="19">
        <f>SUM(E33-F33)</f>
        <v>58660440</v>
      </c>
    </row>
    <row r="34" spans="1:8" s="24" customFormat="1" ht="12.75" hidden="1" customHeight="1" x14ac:dyDescent="0.2">
      <c r="A34" s="21"/>
      <c r="B34" s="22" t="s">
        <v>35</v>
      </c>
      <c r="C34" s="23">
        <v>5882198</v>
      </c>
      <c r="D34" s="23">
        <v>-1358859</v>
      </c>
      <c r="E34" s="23">
        <f t="shared" si="4"/>
        <v>4523339</v>
      </c>
      <c r="F34" s="23">
        <v>678575</v>
      </c>
      <c r="G34" s="23">
        <v>678575</v>
      </c>
      <c r="H34" s="23">
        <f t="shared" ref="H34:H42" si="5">E34-F34</f>
        <v>3844764</v>
      </c>
    </row>
    <row r="35" spans="1:8" s="24" customFormat="1" ht="12.75" hidden="1" customHeight="1" x14ac:dyDescent="0.2">
      <c r="A35" s="21"/>
      <c r="B35" s="22" t="s">
        <v>36</v>
      </c>
      <c r="C35" s="23">
        <v>8724612</v>
      </c>
      <c r="D35" s="23">
        <v>67225</v>
      </c>
      <c r="E35" s="23">
        <f t="shared" si="4"/>
        <v>8791837</v>
      </c>
      <c r="F35" s="23">
        <v>2105261</v>
      </c>
      <c r="G35" s="23">
        <v>2068585</v>
      </c>
      <c r="H35" s="23">
        <f t="shared" si="5"/>
        <v>6686576</v>
      </c>
    </row>
    <row r="36" spans="1:8" s="24" customFormat="1" ht="24" hidden="1" customHeight="1" x14ac:dyDescent="0.2">
      <c r="A36" s="21"/>
      <c r="B36" s="26" t="s">
        <v>37</v>
      </c>
      <c r="C36" s="23">
        <v>8876515</v>
      </c>
      <c r="D36" s="23">
        <v>185346</v>
      </c>
      <c r="E36" s="23">
        <f t="shared" si="4"/>
        <v>9061861</v>
      </c>
      <c r="F36" s="23">
        <v>1790509</v>
      </c>
      <c r="G36" s="23">
        <v>1787709</v>
      </c>
      <c r="H36" s="23">
        <f t="shared" si="5"/>
        <v>7271352</v>
      </c>
    </row>
    <row r="37" spans="1:8" s="24" customFormat="1" ht="12.75" hidden="1" customHeight="1" x14ac:dyDescent="0.2">
      <c r="A37" s="21"/>
      <c r="B37" s="22" t="s">
        <v>38</v>
      </c>
      <c r="C37" s="23">
        <v>801076</v>
      </c>
      <c r="D37" s="23">
        <v>-90000</v>
      </c>
      <c r="E37" s="23">
        <f t="shared" si="4"/>
        <v>711076</v>
      </c>
      <c r="F37" s="23">
        <v>45355</v>
      </c>
      <c r="G37" s="23">
        <v>45355</v>
      </c>
      <c r="H37" s="23">
        <f t="shared" si="5"/>
        <v>665721</v>
      </c>
    </row>
    <row r="38" spans="1:8" s="24" customFormat="1" ht="24" hidden="1" customHeight="1" x14ac:dyDescent="0.2">
      <c r="A38" s="21"/>
      <c r="B38" s="26" t="s">
        <v>39</v>
      </c>
      <c r="C38" s="23">
        <v>13897512</v>
      </c>
      <c r="D38" s="23">
        <v>-304513</v>
      </c>
      <c r="E38" s="23">
        <f t="shared" si="4"/>
        <v>13592999</v>
      </c>
      <c r="F38" s="23">
        <v>3851200</v>
      </c>
      <c r="G38" s="23">
        <v>3851200</v>
      </c>
      <c r="H38" s="23">
        <f t="shared" si="5"/>
        <v>9741799</v>
      </c>
    </row>
    <row r="39" spans="1:8" s="24" customFormat="1" ht="12.75" hidden="1" customHeight="1" x14ac:dyDescent="0.2">
      <c r="A39" s="21"/>
      <c r="B39" s="22" t="s">
        <v>40</v>
      </c>
      <c r="C39" s="23">
        <v>7267475</v>
      </c>
      <c r="D39" s="23">
        <v>28405</v>
      </c>
      <c r="E39" s="23">
        <f t="shared" si="4"/>
        <v>7295880</v>
      </c>
      <c r="F39" s="23">
        <v>1763125</v>
      </c>
      <c r="G39" s="23">
        <v>1763125</v>
      </c>
      <c r="H39" s="23">
        <f t="shared" si="5"/>
        <v>5532755</v>
      </c>
    </row>
    <row r="40" spans="1:8" s="24" customFormat="1" ht="12.75" hidden="1" customHeight="1" x14ac:dyDescent="0.2">
      <c r="A40" s="21"/>
      <c r="B40" s="22" t="s">
        <v>41</v>
      </c>
      <c r="C40" s="23">
        <v>7880235</v>
      </c>
      <c r="D40" s="23">
        <v>-693801</v>
      </c>
      <c r="E40" s="23">
        <f t="shared" si="4"/>
        <v>7186434</v>
      </c>
      <c r="F40" s="23">
        <v>459125</v>
      </c>
      <c r="G40" s="23">
        <v>448440</v>
      </c>
      <c r="H40" s="23">
        <f t="shared" si="5"/>
        <v>6727309</v>
      </c>
    </row>
    <row r="41" spans="1:8" s="24" customFormat="1" ht="12.75" hidden="1" customHeight="1" x14ac:dyDescent="0.2">
      <c r="A41" s="21"/>
      <c r="B41" s="22" t="s">
        <v>42</v>
      </c>
      <c r="C41" s="23">
        <v>15646958</v>
      </c>
      <c r="D41" s="23">
        <v>-877342</v>
      </c>
      <c r="E41" s="23">
        <f t="shared" si="4"/>
        <v>14769616</v>
      </c>
      <c r="F41" s="23">
        <v>3289249</v>
      </c>
      <c r="G41" s="23">
        <v>3286849</v>
      </c>
      <c r="H41" s="23">
        <f t="shared" si="5"/>
        <v>11480367</v>
      </c>
    </row>
    <row r="42" spans="1:8" s="24" customFormat="1" ht="12.75" hidden="1" customHeight="1" x14ac:dyDescent="0.2">
      <c r="A42" s="21"/>
      <c r="B42" s="22" t="s">
        <v>43</v>
      </c>
      <c r="C42" s="23">
        <v>7829453</v>
      </c>
      <c r="D42" s="23">
        <v>-31414</v>
      </c>
      <c r="E42" s="23">
        <f t="shared" si="4"/>
        <v>7798039</v>
      </c>
      <c r="F42" s="23">
        <v>1088242</v>
      </c>
      <c r="G42" s="23">
        <v>1088242</v>
      </c>
      <c r="H42" s="23">
        <f t="shared" si="5"/>
        <v>6709797</v>
      </c>
    </row>
    <row r="43" spans="1:8" s="15" customFormat="1" ht="3.75" hidden="1" customHeight="1" x14ac:dyDescent="0.2">
      <c r="A43" s="13"/>
      <c r="B43" s="13"/>
      <c r="C43" s="14"/>
      <c r="D43" s="14"/>
      <c r="E43" s="23"/>
      <c r="F43" s="14"/>
      <c r="G43" s="14"/>
      <c r="H43" s="14"/>
    </row>
    <row r="44" spans="1:8" s="21" customFormat="1" ht="27" hidden="1" customHeight="1" x14ac:dyDescent="0.2">
      <c r="A44" s="27" t="s">
        <v>44</v>
      </c>
      <c r="B44" s="27"/>
      <c r="C44" s="19">
        <f>SUM(C45:C48)</f>
        <v>0</v>
      </c>
      <c r="D44" s="19">
        <f>SUM(D45:D48)</f>
        <v>2450000</v>
      </c>
      <c r="E44" s="19">
        <f>SUM(E45:E48)</f>
        <v>2450000</v>
      </c>
      <c r="F44" s="19">
        <f>SUM(F45:F48)</f>
        <v>692420</v>
      </c>
      <c r="G44" s="19">
        <f>SUM(G45:G48)</f>
        <v>692420</v>
      </c>
      <c r="H44" s="19">
        <f>SUM(E44-F44)</f>
        <v>1757580</v>
      </c>
    </row>
    <row r="45" spans="1:8" s="21" customFormat="1" ht="12" hidden="1" customHeight="1" x14ac:dyDescent="0.2">
      <c r="A45" s="22"/>
      <c r="B45" s="22" t="s">
        <v>45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s="24" customFormat="1" ht="12.75" hidden="1" customHeight="1" x14ac:dyDescent="0.2">
      <c r="A46" s="21"/>
      <c r="B46" s="22" t="s">
        <v>46</v>
      </c>
      <c r="C46" s="23">
        <v>0</v>
      </c>
      <c r="D46" s="23">
        <v>0</v>
      </c>
      <c r="E46" s="23">
        <f t="shared" si="4"/>
        <v>0</v>
      </c>
      <c r="F46" s="23">
        <v>0</v>
      </c>
      <c r="G46" s="23">
        <v>0</v>
      </c>
      <c r="H46" s="23">
        <f t="shared" ref="H46:H53" si="6">E46-F46</f>
        <v>0</v>
      </c>
    </row>
    <row r="47" spans="1:8" s="24" customFormat="1" ht="12.75" hidden="1" customHeight="1" x14ac:dyDescent="0.2">
      <c r="A47" s="21"/>
      <c r="B47" s="22" t="s">
        <v>47</v>
      </c>
      <c r="C47" s="23">
        <v>0</v>
      </c>
      <c r="D47" s="23">
        <v>0</v>
      </c>
      <c r="E47" s="23">
        <f t="shared" si="4"/>
        <v>0</v>
      </c>
      <c r="F47" s="23">
        <v>0</v>
      </c>
      <c r="G47" s="23">
        <v>0</v>
      </c>
      <c r="H47" s="23">
        <f t="shared" si="6"/>
        <v>0</v>
      </c>
    </row>
    <row r="48" spans="1:8" s="24" customFormat="1" ht="12.75" hidden="1" customHeight="1" x14ac:dyDescent="0.2">
      <c r="A48" s="21"/>
      <c r="B48" s="22" t="s">
        <v>48</v>
      </c>
      <c r="C48" s="23">
        <v>0</v>
      </c>
      <c r="D48" s="23">
        <v>2450000</v>
      </c>
      <c r="E48" s="23">
        <f t="shared" si="4"/>
        <v>2450000</v>
      </c>
      <c r="F48" s="23">
        <v>692420</v>
      </c>
      <c r="G48" s="23">
        <v>692420</v>
      </c>
      <c r="H48" s="23">
        <f t="shared" si="6"/>
        <v>1757580</v>
      </c>
    </row>
    <row r="49" spans="1:8" s="24" customFormat="1" ht="12.75" hidden="1" customHeight="1" x14ac:dyDescent="0.2">
      <c r="A49" s="21"/>
      <c r="B49" s="22" t="s">
        <v>49</v>
      </c>
      <c r="C49" s="23">
        <v>0</v>
      </c>
      <c r="D49" s="23">
        <v>0</v>
      </c>
      <c r="E49" s="23">
        <f t="shared" si="4"/>
        <v>0</v>
      </c>
      <c r="F49" s="23">
        <v>0</v>
      </c>
      <c r="G49" s="23">
        <v>0</v>
      </c>
      <c r="H49" s="23">
        <f t="shared" si="6"/>
        <v>0</v>
      </c>
    </row>
    <row r="50" spans="1:8" s="24" customFormat="1" ht="12.75" hidden="1" customHeight="1" x14ac:dyDescent="0.2">
      <c r="A50" s="21"/>
      <c r="B50" s="22" t="s">
        <v>50</v>
      </c>
      <c r="C50" s="23">
        <v>0</v>
      </c>
      <c r="D50" s="23">
        <v>0</v>
      </c>
      <c r="E50" s="23">
        <f t="shared" si="4"/>
        <v>0</v>
      </c>
      <c r="F50" s="23">
        <v>0</v>
      </c>
      <c r="G50" s="23">
        <v>0</v>
      </c>
      <c r="H50" s="23">
        <f t="shared" si="6"/>
        <v>0</v>
      </c>
    </row>
    <row r="51" spans="1:8" s="24" customFormat="1" ht="12.75" hidden="1" customHeight="1" x14ac:dyDescent="0.2">
      <c r="A51" s="21"/>
      <c r="B51" s="22" t="s">
        <v>51</v>
      </c>
      <c r="C51" s="23">
        <v>0</v>
      </c>
      <c r="D51" s="23">
        <v>0</v>
      </c>
      <c r="E51" s="23">
        <f t="shared" si="4"/>
        <v>0</v>
      </c>
      <c r="F51" s="23">
        <v>0</v>
      </c>
      <c r="G51" s="23">
        <v>0</v>
      </c>
      <c r="H51" s="23">
        <f t="shared" si="6"/>
        <v>0</v>
      </c>
    </row>
    <row r="52" spans="1:8" s="24" customFormat="1" ht="12.75" hidden="1" customHeight="1" x14ac:dyDescent="0.2">
      <c r="A52" s="21"/>
      <c r="B52" s="22" t="s">
        <v>52</v>
      </c>
      <c r="C52" s="23">
        <v>0</v>
      </c>
      <c r="D52" s="23">
        <v>0</v>
      </c>
      <c r="E52" s="23">
        <f t="shared" si="4"/>
        <v>0</v>
      </c>
      <c r="F52" s="23">
        <v>0</v>
      </c>
      <c r="G52" s="23">
        <v>0</v>
      </c>
      <c r="H52" s="23">
        <f t="shared" si="6"/>
        <v>0</v>
      </c>
    </row>
    <row r="53" spans="1:8" s="24" customFormat="1" ht="12.75" hidden="1" customHeight="1" x14ac:dyDescent="0.2">
      <c r="A53" s="21"/>
      <c r="B53" s="22" t="s">
        <v>53</v>
      </c>
      <c r="C53" s="23">
        <v>0</v>
      </c>
      <c r="D53" s="23">
        <v>0</v>
      </c>
      <c r="E53" s="23">
        <f t="shared" si="4"/>
        <v>0</v>
      </c>
      <c r="F53" s="23">
        <v>0</v>
      </c>
      <c r="G53" s="23">
        <v>0</v>
      </c>
      <c r="H53" s="23">
        <f t="shared" si="6"/>
        <v>0</v>
      </c>
    </row>
    <row r="54" spans="1:8" s="15" customFormat="1" ht="3" hidden="1" customHeight="1" x14ac:dyDescent="0.2">
      <c r="A54" s="13"/>
      <c r="B54" s="13"/>
      <c r="C54" s="14"/>
      <c r="D54" s="14"/>
      <c r="E54" s="23"/>
      <c r="F54" s="14"/>
      <c r="G54" s="14"/>
      <c r="H54" s="14"/>
    </row>
    <row r="55" spans="1:8" s="20" customFormat="1" ht="14.25" hidden="1" customHeight="1" x14ac:dyDescent="0.2">
      <c r="A55" s="18" t="s">
        <v>54</v>
      </c>
      <c r="B55" s="18"/>
      <c r="C55" s="19">
        <v>0</v>
      </c>
      <c r="D55" s="19">
        <f>SUM(D56:D64)</f>
        <v>495222</v>
      </c>
      <c r="E55" s="19">
        <f>SUM(E56:E64)</f>
        <v>495222</v>
      </c>
      <c r="F55" s="19">
        <f>SUM(F56:F64)</f>
        <v>153365</v>
      </c>
      <c r="G55" s="19">
        <f>SUM(G56:G64)</f>
        <v>153365</v>
      </c>
      <c r="H55" s="19">
        <f t="shared" ref="H55:H58" si="7">E55-F55</f>
        <v>341857</v>
      </c>
    </row>
    <row r="56" spans="1:8" s="24" customFormat="1" ht="12.75" hidden="1" customHeight="1" x14ac:dyDescent="0.2">
      <c r="A56" s="21"/>
      <c r="B56" s="22" t="s">
        <v>55</v>
      </c>
      <c r="C56" s="23">
        <v>0</v>
      </c>
      <c r="D56" s="23">
        <v>30236</v>
      </c>
      <c r="E56" s="23">
        <f t="shared" si="4"/>
        <v>30236</v>
      </c>
      <c r="F56" s="23">
        <v>30236</v>
      </c>
      <c r="G56" s="23">
        <v>30236</v>
      </c>
      <c r="H56" s="23">
        <f t="shared" si="7"/>
        <v>0</v>
      </c>
    </row>
    <row r="57" spans="1:8" s="24" customFormat="1" ht="12.75" hidden="1" customHeight="1" x14ac:dyDescent="0.2">
      <c r="A57" s="21"/>
      <c r="B57" s="22" t="s">
        <v>56</v>
      </c>
      <c r="C57" s="23">
        <v>0</v>
      </c>
      <c r="D57" s="23">
        <v>0</v>
      </c>
      <c r="E57" s="23">
        <f t="shared" si="4"/>
        <v>0</v>
      </c>
      <c r="F57" s="23">
        <v>0</v>
      </c>
      <c r="G57" s="23">
        <v>0</v>
      </c>
      <c r="H57" s="23">
        <f t="shared" si="7"/>
        <v>0</v>
      </c>
    </row>
    <row r="58" spans="1:8" s="24" customFormat="1" ht="12.75" hidden="1" customHeight="1" x14ac:dyDescent="0.2">
      <c r="A58" s="21"/>
      <c r="B58" s="22" t="s">
        <v>57</v>
      </c>
      <c r="C58" s="23">
        <v>0</v>
      </c>
      <c r="D58" s="23">
        <v>0</v>
      </c>
      <c r="E58" s="23">
        <f t="shared" si="4"/>
        <v>0</v>
      </c>
      <c r="F58" s="23">
        <v>0</v>
      </c>
      <c r="G58" s="23">
        <v>0</v>
      </c>
      <c r="H58" s="23">
        <f t="shared" si="7"/>
        <v>0</v>
      </c>
    </row>
    <row r="59" spans="1:8" s="24" customFormat="1" ht="12.75" hidden="1" customHeight="1" x14ac:dyDescent="0.2">
      <c r="A59" s="21"/>
      <c r="B59" s="22" t="s">
        <v>58</v>
      </c>
      <c r="C59" s="23">
        <v>0</v>
      </c>
      <c r="D59" s="23">
        <v>0</v>
      </c>
      <c r="E59" s="23">
        <f t="shared" si="4"/>
        <v>0</v>
      </c>
      <c r="F59" s="23">
        <v>0</v>
      </c>
      <c r="G59" s="23">
        <v>0</v>
      </c>
      <c r="H59" s="23">
        <v>0</v>
      </c>
    </row>
    <row r="60" spans="1:8" s="24" customFormat="1" ht="12.75" hidden="1" customHeight="1" x14ac:dyDescent="0.2">
      <c r="A60" s="21"/>
      <c r="B60" s="22" t="s">
        <v>59</v>
      </c>
      <c r="C60" s="23">
        <v>0</v>
      </c>
      <c r="D60" s="23">
        <v>0</v>
      </c>
      <c r="E60" s="23">
        <f t="shared" si="4"/>
        <v>0</v>
      </c>
      <c r="F60" s="23">
        <v>0</v>
      </c>
      <c r="G60" s="23">
        <v>0</v>
      </c>
      <c r="H60" s="23">
        <f t="shared" ref="H60:H64" si="8">E60-F60</f>
        <v>0</v>
      </c>
    </row>
    <row r="61" spans="1:8" s="24" customFormat="1" ht="12.75" hidden="1" customHeight="1" x14ac:dyDescent="0.2">
      <c r="A61" s="21"/>
      <c r="B61" s="22" t="s">
        <v>60</v>
      </c>
      <c r="C61" s="23">
        <v>0</v>
      </c>
      <c r="D61" s="23">
        <v>464986</v>
      </c>
      <c r="E61" s="23">
        <f t="shared" si="4"/>
        <v>464986</v>
      </c>
      <c r="F61" s="23">
        <v>123129</v>
      </c>
      <c r="G61" s="23">
        <v>123129</v>
      </c>
      <c r="H61" s="23">
        <f t="shared" si="8"/>
        <v>341857</v>
      </c>
    </row>
    <row r="62" spans="1:8" s="24" customFormat="1" ht="12.75" hidden="1" customHeight="1" x14ac:dyDescent="0.2">
      <c r="A62" s="21"/>
      <c r="B62" s="22" t="s">
        <v>61</v>
      </c>
      <c r="C62" s="23">
        <v>0</v>
      </c>
      <c r="D62" s="23">
        <v>0</v>
      </c>
      <c r="E62" s="23">
        <f t="shared" si="4"/>
        <v>0</v>
      </c>
      <c r="F62" s="23">
        <v>0</v>
      </c>
      <c r="G62" s="23">
        <v>0</v>
      </c>
      <c r="H62" s="23">
        <f t="shared" si="8"/>
        <v>0</v>
      </c>
    </row>
    <row r="63" spans="1:8" s="24" customFormat="1" ht="12.75" hidden="1" customHeight="1" x14ac:dyDescent="0.2">
      <c r="A63" s="21"/>
      <c r="B63" s="22" t="s">
        <v>62</v>
      </c>
      <c r="C63" s="23">
        <v>0</v>
      </c>
      <c r="D63" s="23">
        <v>0</v>
      </c>
      <c r="E63" s="23">
        <f t="shared" si="4"/>
        <v>0</v>
      </c>
      <c r="F63" s="23">
        <v>0</v>
      </c>
      <c r="G63" s="23">
        <v>0</v>
      </c>
      <c r="H63" s="23">
        <f t="shared" si="8"/>
        <v>0</v>
      </c>
    </row>
    <row r="64" spans="1:8" s="24" customFormat="1" ht="12.75" hidden="1" customHeight="1" x14ac:dyDescent="0.2">
      <c r="A64" s="21"/>
      <c r="B64" s="22" t="s">
        <v>63</v>
      </c>
      <c r="C64" s="23">
        <v>0</v>
      </c>
      <c r="D64" s="23">
        <v>0</v>
      </c>
      <c r="E64" s="23">
        <f t="shared" si="4"/>
        <v>0</v>
      </c>
      <c r="F64" s="23">
        <v>0</v>
      </c>
      <c r="G64" s="23">
        <v>0</v>
      </c>
      <c r="H64" s="23">
        <f t="shared" si="8"/>
        <v>0</v>
      </c>
    </row>
    <row r="65" spans="1:9" s="29" customFormat="1" ht="3.75" hidden="1" customHeight="1" x14ac:dyDescent="0.2">
      <c r="A65" s="28"/>
      <c r="B65" s="28"/>
      <c r="C65" s="28"/>
      <c r="D65" s="28"/>
      <c r="E65" s="28"/>
      <c r="F65" s="28"/>
      <c r="G65" s="28"/>
      <c r="H65" s="28"/>
      <c r="I65" s="28"/>
    </row>
    <row r="66" spans="1:9" s="20" customFormat="1" ht="14.25" hidden="1" customHeight="1" x14ac:dyDescent="0.2">
      <c r="A66" s="18" t="s">
        <v>64</v>
      </c>
      <c r="B66" s="18"/>
      <c r="C66" s="19"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</row>
    <row r="67" spans="1:9" s="24" customFormat="1" ht="12.75" hidden="1" customHeight="1" x14ac:dyDescent="0.2">
      <c r="A67" s="21"/>
      <c r="B67" s="21" t="s">
        <v>65</v>
      </c>
      <c r="C67" s="23">
        <v>0</v>
      </c>
      <c r="D67" s="23">
        <v>0</v>
      </c>
      <c r="E67" s="23">
        <f t="shared" ref="E67" si="9">C67+D67</f>
        <v>0</v>
      </c>
      <c r="F67" s="23">
        <v>0</v>
      </c>
      <c r="G67" s="23">
        <v>0</v>
      </c>
      <c r="H67" s="23">
        <f t="shared" ref="H67" si="10">E67-F67</f>
        <v>0</v>
      </c>
    </row>
    <row r="68" spans="1:9" s="24" customFormat="1" ht="12.75" hidden="1" customHeight="1" x14ac:dyDescent="0.2">
      <c r="A68" s="21"/>
      <c r="B68" s="21" t="s">
        <v>66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9" s="24" customFormat="1" ht="12.75" hidden="1" customHeight="1" x14ac:dyDescent="0.2">
      <c r="A69" s="21"/>
      <c r="B69" s="21" t="s">
        <v>67</v>
      </c>
      <c r="C69" s="23">
        <v>0</v>
      </c>
      <c r="D69" s="23">
        <v>0</v>
      </c>
      <c r="E69" s="23">
        <f t="shared" si="4"/>
        <v>0</v>
      </c>
      <c r="F69" s="23">
        <v>0</v>
      </c>
      <c r="G69" s="23">
        <v>0</v>
      </c>
      <c r="H69" s="23">
        <f t="shared" ref="H69" si="11">E69-F69</f>
        <v>0</v>
      </c>
    </row>
    <row r="70" spans="1:9" s="29" customFormat="1" ht="3.75" hidden="1" customHeight="1" x14ac:dyDescent="0.2">
      <c r="A70" s="30"/>
      <c r="B70" s="30"/>
      <c r="C70" s="30"/>
      <c r="D70" s="30"/>
      <c r="E70" s="30"/>
      <c r="F70" s="30"/>
      <c r="G70" s="30"/>
      <c r="H70" s="30"/>
      <c r="I70" s="28"/>
    </row>
    <row r="71" spans="1:9" s="20" customFormat="1" ht="14.25" customHeight="1" x14ac:dyDescent="0.2">
      <c r="A71" s="18" t="s">
        <v>68</v>
      </c>
      <c r="B71" s="18"/>
      <c r="C71" s="19">
        <f>SUM(C72:C78)</f>
        <v>1000000</v>
      </c>
      <c r="D71" s="19">
        <f t="shared" ref="D71" si="12">E71-C71</f>
        <v>-1000000</v>
      </c>
      <c r="E71" s="19">
        <f>SUM(E72:E78)</f>
        <v>0</v>
      </c>
      <c r="F71" s="19">
        <v>0</v>
      </c>
      <c r="G71" s="19">
        <v>0</v>
      </c>
      <c r="H71" s="19">
        <f>SUM(E71-F71)</f>
        <v>0</v>
      </c>
    </row>
    <row r="72" spans="1:9" s="24" customFormat="1" ht="12.75" customHeight="1" x14ac:dyDescent="0.2">
      <c r="A72" s="21"/>
      <c r="B72" s="22" t="s">
        <v>69</v>
      </c>
      <c r="C72" s="23">
        <v>0</v>
      </c>
      <c r="D72" s="23">
        <v>0</v>
      </c>
      <c r="E72" s="23">
        <v>0</v>
      </c>
      <c r="F72" s="23">
        <v>0</v>
      </c>
      <c r="G72" s="23">
        <v>0</v>
      </c>
      <c r="H72" s="23">
        <v>0</v>
      </c>
    </row>
    <row r="73" spans="1:9" s="24" customFormat="1" ht="12.75" customHeight="1" x14ac:dyDescent="0.2">
      <c r="A73" s="21"/>
      <c r="B73" s="22" t="s">
        <v>70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9" s="24" customFormat="1" ht="12.75" customHeight="1" x14ac:dyDescent="0.2">
      <c r="A74" s="21"/>
      <c r="B74" s="22" t="s">
        <v>71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9" s="24" customFormat="1" ht="12.75" customHeight="1" x14ac:dyDescent="0.2">
      <c r="A75" s="21"/>
      <c r="B75" s="22" t="s">
        <v>72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9" s="24" customFormat="1" ht="12.75" customHeight="1" x14ac:dyDescent="0.2">
      <c r="A76" s="21"/>
      <c r="B76" s="22" t="s">
        <v>73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9" s="24" customFormat="1" ht="12.75" customHeight="1" x14ac:dyDescent="0.2">
      <c r="A77" s="21"/>
      <c r="B77" s="22" t="s">
        <v>74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9" s="24" customFormat="1" ht="24" customHeight="1" x14ac:dyDescent="0.2">
      <c r="A78" s="21"/>
      <c r="B78" s="26" t="s">
        <v>75</v>
      </c>
      <c r="C78" s="23">
        <v>1000000</v>
      </c>
      <c r="D78" s="23">
        <v>-1000000</v>
      </c>
      <c r="E78" s="23">
        <f t="shared" ref="E78" si="13">C78+D78</f>
        <v>0</v>
      </c>
      <c r="F78" s="23">
        <v>0</v>
      </c>
      <c r="G78" s="23">
        <v>0</v>
      </c>
      <c r="H78" s="23">
        <f t="shared" ref="H78" si="14">E78-F78</f>
        <v>0</v>
      </c>
    </row>
    <row r="79" spans="1:9" s="29" customFormat="1" ht="3.75" customHeight="1" x14ac:dyDescent="0.2">
      <c r="A79" s="28"/>
      <c r="B79" s="28"/>
      <c r="C79" s="28"/>
      <c r="D79" s="28"/>
      <c r="E79" s="28"/>
      <c r="F79" s="28"/>
      <c r="G79" s="28"/>
      <c r="H79" s="28"/>
      <c r="I79" s="28"/>
    </row>
    <row r="80" spans="1:9" s="20" customFormat="1" ht="14.25" customHeight="1" x14ac:dyDescent="0.2">
      <c r="A80" s="18" t="s">
        <v>76</v>
      </c>
      <c r="B80" s="18"/>
      <c r="C80" s="19"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</row>
    <row r="81" spans="1:9" s="24" customFormat="1" ht="12.75" customHeight="1" x14ac:dyDescent="0.2">
      <c r="A81" s="21"/>
      <c r="B81" s="22" t="s">
        <v>77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9" s="24" customFormat="1" ht="12.75" customHeight="1" x14ac:dyDescent="0.2">
      <c r="A82" s="21"/>
      <c r="B82" s="22" t="s">
        <v>78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9" s="24" customFormat="1" ht="12.75" customHeight="1" x14ac:dyDescent="0.2">
      <c r="A83" s="21"/>
      <c r="B83" s="22" t="s">
        <v>79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9" s="24" customFormat="1" ht="12.75" customHeight="1" x14ac:dyDescent="0.2">
      <c r="A84" s="21"/>
      <c r="B84" s="22" t="s">
        <v>80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9" s="29" customFormat="1" ht="3.75" customHeight="1" x14ac:dyDescent="0.2">
      <c r="A85" s="28"/>
      <c r="B85" s="28"/>
      <c r="C85" s="28"/>
      <c r="D85" s="28"/>
      <c r="E85" s="28"/>
      <c r="F85" s="28"/>
      <c r="G85" s="28"/>
      <c r="H85" s="28"/>
      <c r="I85" s="28"/>
    </row>
    <row r="86" spans="1:9" s="20" customFormat="1" ht="14.25" customHeight="1" x14ac:dyDescent="0.2">
      <c r="A86" s="18" t="s">
        <v>81</v>
      </c>
      <c r="B86" s="18"/>
      <c r="C86" s="19">
        <f>SUM(C87:C93)</f>
        <v>0</v>
      </c>
      <c r="D86" s="19">
        <f>SUM(D87:D93)</f>
        <v>0</v>
      </c>
      <c r="E86" s="19">
        <f t="shared" ref="E86:G86" si="15">SUM(E87:E93)</f>
        <v>0</v>
      </c>
      <c r="F86" s="19">
        <f t="shared" si="15"/>
        <v>0</v>
      </c>
      <c r="G86" s="19">
        <f t="shared" si="15"/>
        <v>0</v>
      </c>
      <c r="H86" s="19">
        <f>SUM(E86-F86)</f>
        <v>0</v>
      </c>
    </row>
    <row r="87" spans="1:9" s="20" customFormat="1" ht="14.25" customHeight="1" x14ac:dyDescent="0.2">
      <c r="A87" s="21"/>
      <c r="B87" s="22" t="s">
        <v>82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9" s="20" customFormat="1" ht="14.25" customHeight="1" x14ac:dyDescent="0.2">
      <c r="A88" s="21"/>
      <c r="B88" s="22" t="s">
        <v>83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9" s="20" customFormat="1" ht="14.25" customHeight="1" x14ac:dyDescent="0.2">
      <c r="A89" s="21"/>
      <c r="B89" s="22" t="s">
        <v>84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9" s="20" customFormat="1" ht="14.25" customHeight="1" x14ac:dyDescent="0.2">
      <c r="A90" s="21"/>
      <c r="B90" s="22" t="s">
        <v>85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9" s="20" customFormat="1" ht="14.25" customHeight="1" x14ac:dyDescent="0.2">
      <c r="A91" s="21"/>
      <c r="B91" s="22" t="s">
        <v>86</v>
      </c>
      <c r="C91" s="23">
        <v>0</v>
      </c>
      <c r="D91" s="23">
        <v>0</v>
      </c>
      <c r="E91" s="23">
        <v>0</v>
      </c>
      <c r="F91" s="23">
        <v>0</v>
      </c>
      <c r="G91" s="23">
        <v>0</v>
      </c>
      <c r="H91" s="23">
        <v>0</v>
      </c>
    </row>
    <row r="92" spans="1:9" s="20" customFormat="1" ht="14.25" customHeight="1" x14ac:dyDescent="0.2">
      <c r="A92" s="21"/>
      <c r="B92" s="22" t="s">
        <v>87</v>
      </c>
      <c r="C92" s="23">
        <v>0</v>
      </c>
      <c r="D92" s="23">
        <v>0</v>
      </c>
      <c r="E92" s="23">
        <v>0</v>
      </c>
      <c r="F92" s="23">
        <v>0</v>
      </c>
      <c r="G92" s="23">
        <v>0</v>
      </c>
      <c r="H92" s="23">
        <v>0</v>
      </c>
    </row>
    <row r="93" spans="1:9" s="24" customFormat="1" ht="14.25" customHeight="1" x14ac:dyDescent="0.2">
      <c r="A93" s="21"/>
      <c r="B93" s="22" t="s">
        <v>88</v>
      </c>
      <c r="C93" s="23">
        <v>0</v>
      </c>
      <c r="D93" s="23">
        <v>0</v>
      </c>
      <c r="E93" s="23">
        <f t="shared" ref="E93" si="16">C93+D93</f>
        <v>0</v>
      </c>
      <c r="F93" s="23">
        <v>0</v>
      </c>
      <c r="G93" s="23">
        <v>0</v>
      </c>
      <c r="H93" s="23">
        <f t="shared" ref="H93" si="17">E93-F93</f>
        <v>0</v>
      </c>
    </row>
    <row r="94" spans="1:9" s="28" customFormat="1" ht="2.25" customHeight="1" x14ac:dyDescent="0.2">
      <c r="A94" s="30"/>
      <c r="B94" s="30"/>
      <c r="C94" s="30"/>
      <c r="D94" s="30"/>
      <c r="E94" s="30"/>
      <c r="F94" s="30"/>
      <c r="G94" s="30"/>
      <c r="H94" s="30"/>
    </row>
    <row r="95" spans="1:9" s="33" customFormat="1" ht="13.5" customHeight="1" x14ac:dyDescent="0.2">
      <c r="A95" s="31" t="s">
        <v>89</v>
      </c>
      <c r="B95" s="31"/>
      <c r="C95" s="32"/>
      <c r="D95" s="32"/>
      <c r="E95" s="32"/>
      <c r="F95" s="32"/>
      <c r="G95" s="32"/>
      <c r="H95" s="32"/>
    </row>
    <row r="96" spans="1:9" s="35" customFormat="1" x14ac:dyDescent="0.2">
      <c r="A96" s="34"/>
      <c r="B96" s="34"/>
      <c r="C96" s="34"/>
      <c r="D96" s="34"/>
      <c r="E96" s="34"/>
      <c r="F96" s="34"/>
      <c r="G96" s="34"/>
      <c r="H96" s="34"/>
    </row>
    <row r="97" spans="1:8" s="35" customFormat="1" x14ac:dyDescent="0.2">
      <c r="A97" s="34"/>
      <c r="B97" s="34"/>
      <c r="C97" s="34"/>
      <c r="D97" s="34"/>
      <c r="E97" s="34"/>
      <c r="F97" s="34"/>
      <c r="G97" s="34"/>
      <c r="H97" s="34"/>
    </row>
    <row r="98" spans="1:8" s="35" customFormat="1" x14ac:dyDescent="0.2">
      <c r="A98" s="34"/>
      <c r="B98" s="34"/>
      <c r="C98" s="34"/>
      <c r="D98" s="34"/>
      <c r="E98" s="34"/>
      <c r="F98" s="34"/>
      <c r="G98" s="34"/>
      <c r="H98" s="34"/>
    </row>
  </sheetData>
  <mergeCells count="20">
    <mergeCell ref="A86:B86"/>
    <mergeCell ref="A95:H95"/>
    <mergeCell ref="A33:B33"/>
    <mergeCell ref="A44:B44"/>
    <mergeCell ref="A55:B55"/>
    <mergeCell ref="A66:B66"/>
    <mergeCell ref="A71:B71"/>
    <mergeCell ref="A80:B80"/>
    <mergeCell ref="A7:B9"/>
    <mergeCell ref="C7:G7"/>
    <mergeCell ref="H7:H8"/>
    <mergeCell ref="A11:B11"/>
    <mergeCell ref="A13:B13"/>
    <mergeCell ref="A22:B22"/>
    <mergeCell ref="A1:H1"/>
    <mergeCell ref="A2:H2"/>
    <mergeCell ref="A3:H3"/>
    <mergeCell ref="A4:H4"/>
    <mergeCell ref="A5:H5"/>
    <mergeCell ref="A6:H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11 Clasif x O.G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2021-05-20T17:07:06Z</dcterms:created>
  <dcterms:modified xsi:type="dcterms:W3CDTF">2021-05-20T17:07:07Z</dcterms:modified>
</cp:coreProperties>
</file>