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19200" windowHeight="11295"/>
  </bookViews>
  <sheets>
    <sheet name="ESF DETALLADO-LDF1" sheetId="1" r:id="rId1"/>
  </sheets>
  <definedNames>
    <definedName name="_xlnm.Print_Area" localSheetId="0">'ESF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G98" i="1"/>
  <c r="I78" i="1"/>
  <c r="I105" i="1" s="1"/>
  <c r="G78" i="1"/>
  <c r="G105" i="1" s="1"/>
  <c r="D72" i="1"/>
  <c r="B72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I73" i="1" s="1"/>
  <c r="I108" i="1" s="1"/>
  <c r="G11" i="1"/>
  <c r="G49" i="1" s="1"/>
  <c r="G73" i="1" s="1"/>
  <c r="G108" i="1" s="1"/>
  <c r="D11" i="1"/>
  <c r="D49" i="1" s="1"/>
  <c r="D108" i="1" s="1"/>
  <c r="B11" i="1"/>
  <c r="B49" i="1" s="1"/>
  <c r="B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<sst xmlns="http://schemas.openxmlformats.org/spreadsheetml/2006/main" count="129" uniqueCount="126">
  <si>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</si>
  <si>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</si>
  <si>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</si>
  <si>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2020 Y AL 31 DE MARZO DE 2021</t>
  </si>
  <si>
    <t>( Pesos )</t>
  </si>
  <si>
    <t>CONCEPTO</t>
  </si>
  <si>
    <t>31 DE MARZO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</si>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</sst>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77526</xdr:rowOff>
    </xdr:from>
    <xdr:to>
      <xdr:col>9</xdr:col>
      <xdr:colOff>4398</xdr:colOff>
      <xdr:row>6</xdr:row>
      <xdr:rowOff>16832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5166647" y="601401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27"/>
  <sheetViews>
    <sheetView tabSelected="1" zoomScale="70" zoomScaleNormal="70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4.855468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8" t="s">
        <v>6</v>
      </c>
      <c r="H7" s="9" t="s">
        <v>7</v>
      </c>
      <c r="I7" s="11"/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170860221</v>
      </c>
      <c r="C11" s="18"/>
      <c r="D11" s="17">
        <f>SUM(D12:D18)</f>
        <v>197983653</v>
      </c>
      <c r="E11" s="19"/>
      <c r="F11" s="15" t="s">
        <v>13</v>
      </c>
      <c r="G11" s="17">
        <f>SUM(G12:G20)</f>
        <v>17176926</v>
      </c>
      <c r="H11" s="18"/>
      <c r="I11" s="17">
        <f>SUM(I12:I20)</f>
        <v>52336232</v>
      </c>
    </row>
    <row r="12" spans="1:11" s="2" customFormat="1" ht="15" customHeight="1" x14ac:dyDescent="0.2">
      <c r="A12" s="20" t="s">
        <v>14</v>
      </c>
      <c r="B12" s="21">
        <v>254730</v>
      </c>
      <c r="C12" s="16"/>
      <c r="D12" s="21">
        <v>0</v>
      </c>
      <c r="E12" s="22"/>
      <c r="F12" s="20" t="s">
        <v>15</v>
      </c>
      <c r="G12" s="21">
        <v>4271070</v>
      </c>
      <c r="H12" s="23"/>
      <c r="I12" s="21">
        <v>14584576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1385117</v>
      </c>
      <c r="H13" s="23"/>
      <c r="I13" s="21">
        <v>3105417</v>
      </c>
    </row>
    <row r="14" spans="1:11" s="2" customFormat="1" ht="15" customHeight="1" x14ac:dyDescent="0.2">
      <c r="A14" s="20" t="s">
        <v>18</v>
      </c>
      <c r="B14" s="21">
        <v>25303672</v>
      </c>
      <c r="C14" s="16"/>
      <c r="D14" s="21">
        <v>27676569</v>
      </c>
      <c r="E14" s="22"/>
      <c r="F14" s="20" t="s">
        <v>19</v>
      </c>
      <c r="G14" s="21">
        <v>0</v>
      </c>
      <c r="H14" s="23"/>
      <c r="I14" s="21">
        <v>0</v>
      </c>
    </row>
    <row r="15" spans="1:11" s="2" customFormat="1" ht="15" customHeight="1" x14ac:dyDescent="0.2">
      <c r="A15" s="20" t="s">
        <v>20</v>
      </c>
      <c r="B15" s="21">
        <v>0</v>
      </c>
      <c r="C15" s="16"/>
      <c r="D15" s="21">
        <v>0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145259528</v>
      </c>
      <c r="C16" s="16"/>
      <c r="D16" s="21">
        <v>170264793</v>
      </c>
      <c r="E16" s="22"/>
      <c r="F16" s="20" t="s">
        <v>23</v>
      </c>
      <c r="G16" s="21">
        <v>1361</v>
      </c>
      <c r="H16" s="23"/>
      <c r="I16" s="21">
        <v>243516</v>
      </c>
    </row>
    <row r="17" spans="1:9" s="2" customFormat="1" ht="15" customHeight="1" x14ac:dyDescent="0.2">
      <c r="A17" s="20" t="s">
        <v>24</v>
      </c>
      <c r="B17" s="21">
        <v>42291</v>
      </c>
      <c r="C17" s="16"/>
      <c r="D17" s="21">
        <v>42291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0</v>
      </c>
      <c r="E18" s="22"/>
      <c r="F18" s="20" t="s">
        <v>27</v>
      </c>
      <c r="G18" s="21">
        <v>11470224</v>
      </c>
      <c r="H18" s="23"/>
      <c r="I18" s="21">
        <v>34362804</v>
      </c>
    </row>
    <row r="19" spans="1:9" s="2" customFormat="1" ht="15" customHeight="1" x14ac:dyDescent="0.2">
      <c r="A19" s="15" t="s">
        <v>28</v>
      </c>
      <c r="B19" s="17">
        <f>SUM(B20:B26)</f>
        <v>693638</v>
      </c>
      <c r="C19" s="25"/>
      <c r="D19" s="17">
        <f>SUM(D20:D26)</f>
        <v>133311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49154</v>
      </c>
      <c r="H20" s="23"/>
      <c r="I20" s="21">
        <v>39919</v>
      </c>
    </row>
    <row r="21" spans="1:9" s="2" customFormat="1" ht="15" customHeight="1" x14ac:dyDescent="0.2">
      <c r="A21" s="20" t="s">
        <v>32</v>
      </c>
      <c r="B21" s="21">
        <v>141957</v>
      </c>
      <c r="C21" s="16"/>
      <c r="D21" s="21">
        <v>23672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551681</v>
      </c>
      <c r="C22" s="16"/>
      <c r="D22" s="21">
        <v>109639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0</v>
      </c>
      <c r="C24" s="16"/>
      <c r="D24" s="21">
        <v>0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0</v>
      </c>
      <c r="C25" s="16"/>
      <c r="D25" s="21">
        <v>0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0</v>
      </c>
      <c r="C33" s="25"/>
      <c r="D33" s="17">
        <f>SUM(D34:D38)</f>
        <v>0</v>
      </c>
      <c r="E33" s="22"/>
      <c r="F33" s="15" t="s">
        <v>57</v>
      </c>
      <c r="G33" s="17">
        <f>SUM(G34:G39)</f>
        <v>258532</v>
      </c>
      <c r="H33" s="18"/>
      <c r="I33" s="17">
        <f>SUM(I34:I39)</f>
        <v>258532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258532</v>
      </c>
      <c r="H35" s="23"/>
      <c r="I35" s="21">
        <v>258532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0</v>
      </c>
      <c r="C38" s="16"/>
      <c r="D38" s="21">
        <v>0</v>
      </c>
      <c r="E38" s="22"/>
      <c r="F38" s="20" t="s">
        <v>67</v>
      </c>
      <c r="G38" s="21">
        <v>0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2443112</v>
      </c>
      <c r="H40" s="18"/>
      <c r="I40" s="17">
        <f>SUM(I41:I43)</f>
        <v>1976315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2443112</v>
      </c>
      <c r="H41" s="23"/>
      <c r="I41" s="21">
        <v>1976315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6826</v>
      </c>
      <c r="H44" s="25"/>
      <c r="I44" s="17">
        <f>SUM(I45:I47)</f>
        <v>4158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0</v>
      </c>
      <c r="H45" s="16"/>
      <c r="I45" s="21">
        <v>0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6826</v>
      </c>
      <c r="H47" s="23"/>
      <c r="I47" s="21">
        <v>4158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171553859</v>
      </c>
      <c r="C49" s="25"/>
      <c r="D49" s="17">
        <f>SUM(D11+D19+D27+D33+D39+D40+D43)</f>
        <v>198116964</v>
      </c>
      <c r="E49" s="22"/>
      <c r="F49" s="15" t="s">
        <v>87</v>
      </c>
      <c r="G49" s="17">
        <f>SUM(G11+G21+G25+G28+G29+G33+G40+G44)</f>
        <v>19885396</v>
      </c>
      <c r="H49" s="18"/>
      <c r="I49" s="17">
        <f>SUM(I11+I21+I25+I28+I29+I33+I40+I44)</f>
        <v>54575237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0</v>
      </c>
      <c r="C54" s="16"/>
      <c r="D54" s="17">
        <v>0</v>
      </c>
      <c r="E54" s="22"/>
      <c r="F54" s="15" t="s">
        <v>91</v>
      </c>
      <c r="G54" s="17">
        <v>12732907</v>
      </c>
      <c r="H54" s="25"/>
      <c r="I54" s="17">
        <v>12732907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1910829</v>
      </c>
      <c r="C56" s="16"/>
      <c r="D56" s="17">
        <v>1914129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506057508</v>
      </c>
      <c r="C58" s="16"/>
      <c r="D58" s="17">
        <v>506520046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222347862</v>
      </c>
      <c r="C60" s="16"/>
      <c r="D60" s="17">
        <v>221898562</v>
      </c>
      <c r="E60" s="22"/>
      <c r="F60" s="15" t="s">
        <v>97</v>
      </c>
      <c r="G60" s="17">
        <v>113379299</v>
      </c>
      <c r="H60" s="25"/>
      <c r="I60" s="17">
        <v>113462957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19552817</v>
      </c>
      <c r="C62" s="16"/>
      <c r="D62" s="17">
        <v>19552817</v>
      </c>
      <c r="E62" s="22"/>
      <c r="F62" s="15" t="s">
        <v>99</v>
      </c>
      <c r="G62" s="17">
        <v>383749</v>
      </c>
      <c r="H62" s="25"/>
      <c r="I62" s="17">
        <v>383749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0</v>
      </c>
      <c r="C64" s="16"/>
      <c r="D64" s="17">
        <v>0</v>
      </c>
      <c r="E64" s="19"/>
      <c r="F64" s="15" t="s">
        <v>101</v>
      </c>
      <c r="G64" s="17">
        <v>22535557</v>
      </c>
      <c r="H64" s="25"/>
      <c r="I64" s="17">
        <v>22535557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97649245</v>
      </c>
      <c r="C66" s="16"/>
      <c r="D66" s="17">
        <v>93698270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8203167</v>
      </c>
      <c r="C70" s="16"/>
      <c r="D70" s="17">
        <v>8203167</v>
      </c>
      <c r="E70" s="22"/>
      <c r="F70" s="15" t="s">
        <v>105</v>
      </c>
      <c r="G70" s="17">
        <f>SUM(G54:G64)</f>
        <v>149031512</v>
      </c>
      <c r="H70" s="23"/>
      <c r="I70" s="17">
        <f>SUM(I54:I64)</f>
        <v>149115170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27" t="s">
        <v>106</v>
      </c>
      <c r="B72" s="17">
        <f>SUM(B54:B70)</f>
        <v>855721428</v>
      </c>
      <c r="C72" s="25"/>
      <c r="D72" s="17">
        <f>SUM(D54:D70)</f>
        <v>851786991</v>
      </c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107</v>
      </c>
      <c r="G73" s="17">
        <f>SUM(G49+G70)</f>
        <v>168916908</v>
      </c>
      <c r="H73" s="17"/>
      <c r="I73" s="17">
        <f>SUM(I49+I70)</f>
        <v>203690407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108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109</v>
      </c>
      <c r="G78" s="17">
        <f>SUM(G80:G84)</f>
        <v>17392919</v>
      </c>
      <c r="H78" s="17"/>
      <c r="I78" s="17">
        <f t="shared" ref="I78" si="0">SUM(I80:I84)</f>
        <v>17392919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110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111</v>
      </c>
      <c r="G82" s="17">
        <v>17392919</v>
      </c>
      <c r="H82" s="25"/>
      <c r="I82" s="17">
        <v>17392919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112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113</v>
      </c>
      <c r="G86" s="17">
        <v>840965460</v>
      </c>
      <c r="H86" s="17"/>
      <c r="I86" s="17">
        <v>828820629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114</v>
      </c>
      <c r="G88" s="17">
        <v>12202098</v>
      </c>
      <c r="H88" s="25"/>
      <c r="I88" s="17">
        <v>27949063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115</v>
      </c>
      <c r="G90" s="26">
        <v>828763362</v>
      </c>
      <c r="H90" s="25"/>
      <c r="I90" s="17">
        <v>800871566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116</v>
      </c>
      <c r="G92" s="17">
        <v>0</v>
      </c>
      <c r="H92" s="25"/>
      <c r="I92" s="17">
        <v>0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117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118</v>
      </c>
      <c r="G96" s="17">
        <v>0</v>
      </c>
      <c r="H96" s="25"/>
      <c r="I96" s="17">
        <v>0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119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120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121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14"/>
      <c r="B105" s="16"/>
      <c r="C105" s="16"/>
      <c r="D105" s="16"/>
      <c r="E105" s="14"/>
      <c r="F105" s="27" t="s">
        <v>122</v>
      </c>
      <c r="G105" s="17">
        <f>SUM(G78+G86)+G98</f>
        <v>858358379</v>
      </c>
      <c r="H105" s="17"/>
      <c r="I105" s="17">
        <f>SUM(I78+I86)+I98</f>
        <v>846213548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SUM(B49+B72)</f>
        <v>1027275287</v>
      </c>
      <c r="C108" s="31"/>
      <c r="D108" s="30">
        <f>SUM(D49+D72)</f>
        <v>1049903955</v>
      </c>
      <c r="E108" s="32"/>
      <c r="F108" s="33" t="s">
        <v>124</v>
      </c>
      <c r="G108" s="34">
        <f>SUM(G73+G105)</f>
        <v>1027275287</v>
      </c>
      <c r="H108" s="34"/>
      <c r="I108" s="34">
        <f>SUM(I73+I105)</f>
        <v>1049903955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7"/>
      <c r="I112" s="38"/>
    </row>
    <row r="113" spans="1:9" s="2" customFormat="1" ht="12.75" x14ac:dyDescent="0.2">
      <c r="G113" s="37"/>
      <c r="H113" s="37"/>
      <c r="I113" s="37"/>
    </row>
    <row r="114" spans="1:9" s="2" customFormat="1" ht="12.75" x14ac:dyDescent="0.2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DETALLADO-LDF1</vt:lpstr>
      <vt:lpstr>'ESF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2021-05-20T19:40:02Z</dcterms:created>
  <dcterms:modified xsi:type="dcterms:W3CDTF">2021-05-20T19:40:03Z</dcterms:modified>
</cp:coreProperties>
</file>