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25200" windowHeight="11685"/>
  </bookViews>
  <sheets>
    <sheet name="7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5" i="1"/>
  <c r="H45" i="1" s="1"/>
  <c r="E44" i="1"/>
  <c r="H44" i="1" s="1"/>
  <c r="G43" i="1"/>
  <c r="F43" i="1"/>
  <c r="E43" i="1"/>
  <c r="H43" i="1" s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E32" i="1" s="1"/>
  <c r="E33" i="1"/>
  <c r="H33" i="1" s="1"/>
  <c r="G32" i="1"/>
  <c r="F32" i="1"/>
  <c r="D32" i="1"/>
  <c r="C32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H23" i="1" s="1"/>
  <c r="G23" i="1"/>
  <c r="F23" i="1"/>
  <c r="E23" i="1"/>
  <c r="D23" i="1"/>
  <c r="C23" i="1"/>
  <c r="E21" i="1"/>
  <c r="H21" i="1" s="1"/>
  <c r="E20" i="1"/>
  <c r="H20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G11" i="1"/>
  <c r="F11" i="1"/>
  <c r="D11" i="1"/>
  <c r="C11" i="1"/>
  <c r="E11" i="1" l="1"/>
  <c r="H11" i="1" s="1"/>
  <c r="H32" i="1"/>
  <c r="H34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<sst xmlns="http://schemas.openxmlformats.org/spreadsheetml/2006/main" count="50" uniqueCount="50">
  <si>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</si>
  <si>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EJECUTIVO</t>
  </si>
  <si>
    <t xml:space="preserve">ESTADO ANALÍTICO DEL EJERCICIO DEL PRESUPUESTO DE EGRESOS </t>
  </si>
  <si>
    <t>CLASIFICACIÓN FUNCIONAL (Finalidad y Función)</t>
  </si>
  <si>
    <t>DEL 1 DE ENERO AL 31 DE MARZO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</si>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</sst>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(#\ ###\ ###\ ##0\)"/>
    <numFmt numFmtId="165" formatCode="#\ ###\ ###\ ##0\ \ ;\(#\ ###\ ###\ ##0.0\)\ \ "/>
    <numFmt numFmtId="166" formatCode="#\ ###\ ###\ ##0;\ 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2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/>
    <xf numFmtId="164" fontId="9" fillId="0" borderId="0" xfId="1" applyNumberFormat="1" applyFont="1" applyAlignment="1" applyProtection="1">
      <alignment horizontal="center" vertical="top"/>
      <protection locked="0"/>
    </xf>
    <xf numFmtId="166" fontId="9" fillId="0" borderId="0" xfId="2" applyNumberFormat="1" applyFont="1" applyAlignment="1">
      <alignment horizontal="right" vertical="top"/>
    </xf>
    <xf numFmtId="0" fontId="2" fillId="0" borderId="0" xfId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9" fillId="0" borderId="0" xfId="1" applyFont="1" applyAlignment="1">
      <alignment horizontal="justify" vertical="top" wrapText="1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6" fontId="2" fillId="0" borderId="0" xfId="1" applyNumberFormat="1" applyAlignment="1">
      <alignment horizontal="right" vertical="top"/>
    </xf>
    <xf numFmtId="0" fontId="9" fillId="0" borderId="0" xfId="1" applyFont="1" applyAlignment="1">
      <alignment horizontal="left" vertical="top" wrapText="1"/>
    </xf>
    <xf numFmtId="0" fontId="2" fillId="0" borderId="0" xfId="1" applyAlignment="1">
      <alignment horizontal="left" vertical="top" wrapText="1"/>
    </xf>
    <xf numFmtId="164" fontId="2" fillId="0" borderId="0" xfId="1" applyNumberFormat="1" applyAlignment="1" applyProtection="1">
      <alignment horizontal="justify" vertical="top" wrapText="1"/>
      <protection locked="0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left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 2" xfId="2"/>
    <cellStyle name="Normal 13 2 3 8" xfId="3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65"/>
  <sheetViews>
    <sheetView showGridLines="0" tabSelected="1" workbookViewId="0">
      <selection activeCell="A48" sqref="A48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0" customWidth="1"/>
    <col min="4" max="4" width="15.7109375" style="41" customWidth="1"/>
    <col min="5" max="8" width="15.7109375" style="40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8.75" customHeight="1" x14ac:dyDescent="0.2">
      <c r="A7" s="5" t="s">
        <v>6</v>
      </c>
      <c r="B7" s="6"/>
      <c r="C7" s="7" t="s">
        <v>7</v>
      </c>
      <c r="D7" s="8"/>
      <c r="E7" s="8"/>
      <c r="F7" s="8"/>
      <c r="G7" s="8"/>
      <c r="H7" s="9" t="s">
        <v>8</v>
      </c>
    </row>
    <row r="8" spans="1:8" s="14" customFormat="1" ht="28.5" customHeight="1" x14ac:dyDescent="0.25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14" customFormat="1" ht="13.5" customHeight="1" x14ac:dyDescent="0.25">
      <c r="A9" s="15"/>
      <c r="B9" s="16"/>
      <c r="C9" s="17">
        <v>1</v>
      </c>
      <c r="D9" s="17">
        <v>2</v>
      </c>
      <c r="E9" s="17" t="s">
        <v>14</v>
      </c>
      <c r="F9" s="17">
        <v>4</v>
      </c>
      <c r="G9" s="17">
        <v>5</v>
      </c>
      <c r="H9" s="18" t="s">
        <v>15</v>
      </c>
    </row>
    <row r="10" spans="1:8" ht="3.75" customHeight="1" x14ac:dyDescent="0.25">
      <c r="A10" s="19"/>
      <c r="B10" s="19"/>
      <c r="C10" s="19"/>
      <c r="D10" s="19"/>
      <c r="E10" s="19"/>
      <c r="F10" s="19"/>
      <c r="G10"/>
      <c r="H10"/>
    </row>
    <row r="11" spans="1:8" s="22" customFormat="1" ht="16.5" customHeight="1" x14ac:dyDescent="0.25">
      <c r="A11" s="20" t="s">
        <v>16</v>
      </c>
      <c r="B11" s="20"/>
      <c r="C11" s="21">
        <f>SUM(C13,C23,C32,C43)</f>
        <v>69940928628</v>
      </c>
      <c r="D11" s="21">
        <f t="shared" ref="D11:G11" si="0">SUM(D13,D23,D32,D43)</f>
        <v>-560895738</v>
      </c>
      <c r="E11" s="21">
        <f>SUM(E13,E23,E32,E43)</f>
        <v>69380032890</v>
      </c>
      <c r="F11" s="21">
        <f t="shared" si="0"/>
        <v>14910211847</v>
      </c>
      <c r="G11" s="21">
        <f t="shared" si="0"/>
        <v>14772192908</v>
      </c>
      <c r="H11" s="21">
        <f>E11-F11</f>
        <v>54469821043</v>
      </c>
    </row>
    <row r="12" spans="1:8" s="22" customFormat="1" ht="9" customHeight="1" x14ac:dyDescent="0.25">
      <c r="A12" s="23"/>
      <c r="B12" s="23"/>
      <c r="C12" s="24"/>
      <c r="D12" s="24"/>
      <c r="E12" s="24"/>
      <c r="F12" s="24"/>
      <c r="G12" s="24"/>
      <c r="H12" s="24"/>
    </row>
    <row r="13" spans="1:8" s="22" customFormat="1" ht="18" customHeight="1" x14ac:dyDescent="0.25">
      <c r="A13" s="25" t="s">
        <v>17</v>
      </c>
      <c r="B13" s="25"/>
      <c r="C13" s="21">
        <f>SUM(C14:C21)</f>
        <v>6370260206</v>
      </c>
      <c r="D13" s="21">
        <f>SUM(D14:D21)</f>
        <v>-62666824</v>
      </c>
      <c r="E13" s="21">
        <f t="shared" ref="E13:G13" si="1">SUM(E14:E21)</f>
        <v>6307593382</v>
      </c>
      <c r="F13" s="21">
        <f t="shared" si="1"/>
        <v>824249646</v>
      </c>
      <c r="G13" s="21">
        <f t="shared" si="1"/>
        <v>765684461</v>
      </c>
      <c r="H13" s="21">
        <f>E13-F13</f>
        <v>5483343736</v>
      </c>
    </row>
    <row r="14" spans="1:8" s="22" customFormat="1" ht="13.5" customHeight="1" x14ac:dyDescent="0.25">
      <c r="A14" s="26"/>
      <c r="B14" s="27" t="s">
        <v>18</v>
      </c>
      <c r="C14" s="28">
        <v>0</v>
      </c>
      <c r="D14" s="28">
        <v>0</v>
      </c>
      <c r="E14" s="28">
        <f>C14+D14</f>
        <v>0</v>
      </c>
      <c r="F14" s="28">
        <v>0</v>
      </c>
      <c r="G14" s="28">
        <v>0</v>
      </c>
      <c r="H14" s="28">
        <f t="shared" ref="H14:H21" si="2">E14-F14</f>
        <v>0</v>
      </c>
    </row>
    <row r="15" spans="1:8" s="22" customFormat="1" ht="13.5" customHeight="1" x14ac:dyDescent="0.25">
      <c r="A15" s="26"/>
      <c r="B15" s="27" t="s">
        <v>19</v>
      </c>
      <c r="C15" s="28">
        <v>191536151</v>
      </c>
      <c r="D15" s="28">
        <v>133286140</v>
      </c>
      <c r="E15" s="28">
        <f t="shared" ref="E15:E21" si="3">C15+D15</f>
        <v>324822291</v>
      </c>
      <c r="F15" s="28">
        <v>46130153</v>
      </c>
      <c r="G15" s="28">
        <v>46055320</v>
      </c>
      <c r="H15" s="28">
        <f t="shared" si="2"/>
        <v>278692138</v>
      </c>
    </row>
    <row r="16" spans="1:8" s="22" customFormat="1" ht="13.5" customHeight="1" x14ac:dyDescent="0.25">
      <c r="A16" s="29"/>
      <c r="B16" s="27" t="s">
        <v>20</v>
      </c>
      <c r="C16" s="28">
        <v>527751358</v>
      </c>
      <c r="D16" s="28">
        <v>3723838</v>
      </c>
      <c r="E16" s="28">
        <f t="shared" si="3"/>
        <v>531475196</v>
      </c>
      <c r="F16" s="28">
        <v>87410187</v>
      </c>
      <c r="G16" s="28">
        <v>84653047</v>
      </c>
      <c r="H16" s="28">
        <f t="shared" si="2"/>
        <v>444065009</v>
      </c>
    </row>
    <row r="17" spans="1:8" s="22" customFormat="1" ht="13.5" customHeight="1" x14ac:dyDescent="0.25">
      <c r="A17" s="26"/>
      <c r="B17" s="27" t="s">
        <v>21</v>
      </c>
      <c r="C17" s="28">
        <v>0</v>
      </c>
      <c r="D17" s="28">
        <v>0</v>
      </c>
      <c r="E17" s="28">
        <f t="shared" si="3"/>
        <v>0</v>
      </c>
      <c r="F17" s="28">
        <v>0</v>
      </c>
      <c r="G17" s="28">
        <v>0</v>
      </c>
      <c r="H17" s="28">
        <f t="shared" si="2"/>
        <v>0</v>
      </c>
    </row>
    <row r="18" spans="1:8" s="22" customFormat="1" ht="13.5" customHeight="1" x14ac:dyDescent="0.25">
      <c r="A18" s="26"/>
      <c r="B18" s="27" t="s">
        <v>22</v>
      </c>
      <c r="C18" s="28">
        <v>2585623321</v>
      </c>
      <c r="D18" s="28">
        <v>-343968239</v>
      </c>
      <c r="E18" s="28">
        <f t="shared" si="3"/>
        <v>2241655082</v>
      </c>
      <c r="F18" s="28">
        <v>225494528</v>
      </c>
      <c r="G18" s="28">
        <v>173656537</v>
      </c>
      <c r="H18" s="28">
        <f t="shared" si="2"/>
        <v>2016160554</v>
      </c>
    </row>
    <row r="19" spans="1:8" s="22" customFormat="1" ht="13.5" customHeight="1" x14ac:dyDescent="0.25">
      <c r="A19" s="26"/>
      <c r="B19" s="27" t="s">
        <v>23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</row>
    <row r="20" spans="1:8" s="22" customFormat="1" ht="13.5" customHeight="1" x14ac:dyDescent="0.25">
      <c r="A20" s="26"/>
      <c r="B20" s="27" t="s">
        <v>24</v>
      </c>
      <c r="C20" s="28">
        <v>2783035240</v>
      </c>
      <c r="D20" s="28">
        <v>156541000</v>
      </c>
      <c r="E20" s="28">
        <f t="shared" si="3"/>
        <v>2939576240</v>
      </c>
      <c r="F20" s="28">
        <v>436080274</v>
      </c>
      <c r="G20" s="28">
        <v>434071769</v>
      </c>
      <c r="H20" s="28">
        <f t="shared" si="2"/>
        <v>2503495966</v>
      </c>
    </row>
    <row r="21" spans="1:8" s="22" customFormat="1" ht="13.5" customHeight="1" x14ac:dyDescent="0.25">
      <c r="A21" s="26"/>
      <c r="B21" s="27" t="s">
        <v>25</v>
      </c>
      <c r="C21" s="28">
        <v>282314136</v>
      </c>
      <c r="D21" s="28">
        <v>-12249563</v>
      </c>
      <c r="E21" s="28">
        <f t="shared" si="3"/>
        <v>270064573</v>
      </c>
      <c r="F21" s="28">
        <v>29134504</v>
      </c>
      <c r="G21" s="28">
        <v>27247788</v>
      </c>
      <c r="H21" s="28">
        <f t="shared" si="2"/>
        <v>240930069</v>
      </c>
    </row>
    <row r="22" spans="1:8" s="22" customFormat="1" ht="6" customHeight="1" x14ac:dyDescent="0.25">
      <c r="A22" s="29"/>
      <c r="B22" s="27"/>
      <c r="C22" s="30"/>
      <c r="D22" s="30"/>
      <c r="E22" s="30"/>
      <c r="F22" s="30"/>
      <c r="G22" s="30"/>
      <c r="H22" s="30"/>
    </row>
    <row r="23" spans="1:8" s="22" customFormat="1" ht="18" customHeight="1" x14ac:dyDescent="0.25">
      <c r="A23" s="31" t="s">
        <v>26</v>
      </c>
      <c r="B23" s="31"/>
      <c r="C23" s="21">
        <f>SUM(C24:C30)</f>
        <v>35917930594</v>
      </c>
      <c r="D23" s="21">
        <f t="shared" ref="D23:H23" si="4">SUM(D24:D30)</f>
        <v>-713313701</v>
      </c>
      <c r="E23" s="21">
        <f t="shared" si="4"/>
        <v>35204616893</v>
      </c>
      <c r="F23" s="21">
        <f t="shared" si="4"/>
        <v>6620115830</v>
      </c>
      <c r="G23" s="21">
        <f t="shared" si="4"/>
        <v>6568781290</v>
      </c>
      <c r="H23" s="21">
        <f t="shared" si="4"/>
        <v>28584501063</v>
      </c>
    </row>
    <row r="24" spans="1:8" s="22" customFormat="1" ht="13.5" customHeight="1" x14ac:dyDescent="0.25">
      <c r="A24" s="32"/>
      <c r="B24" s="27" t="s">
        <v>27</v>
      </c>
      <c r="C24" s="28">
        <v>193864780</v>
      </c>
      <c r="D24" s="28">
        <v>-452406</v>
      </c>
      <c r="E24" s="28">
        <f t="shared" ref="E24:E29" si="5">C24+D24</f>
        <v>193412374</v>
      </c>
      <c r="F24" s="28">
        <v>22627724</v>
      </c>
      <c r="G24" s="28">
        <v>22470083</v>
      </c>
      <c r="H24" s="28">
        <f t="shared" ref="H24:H29" si="6">E24-F24</f>
        <v>170784650</v>
      </c>
    </row>
    <row r="25" spans="1:8" s="22" customFormat="1" ht="13.5" customHeight="1" x14ac:dyDescent="0.25">
      <c r="A25" s="32"/>
      <c r="B25" s="27" t="s">
        <v>28</v>
      </c>
      <c r="C25" s="28">
        <v>1339608758</v>
      </c>
      <c r="D25" s="28">
        <v>46771497</v>
      </c>
      <c r="E25" s="28">
        <f t="shared" si="5"/>
        <v>1386380255</v>
      </c>
      <c r="F25" s="28">
        <v>42786522</v>
      </c>
      <c r="G25" s="28">
        <v>33718179</v>
      </c>
      <c r="H25" s="28">
        <f t="shared" si="6"/>
        <v>1343593733</v>
      </c>
    </row>
    <row r="26" spans="1:8" s="22" customFormat="1" ht="13.5" customHeight="1" x14ac:dyDescent="0.25">
      <c r="A26" s="32"/>
      <c r="B26" s="27" t="s">
        <v>29</v>
      </c>
      <c r="C26" s="28">
        <v>731918501</v>
      </c>
      <c r="D26" s="28">
        <v>-715575110</v>
      </c>
      <c r="E26" s="28">
        <f t="shared" si="5"/>
        <v>16343391</v>
      </c>
      <c r="F26" s="28">
        <v>670013</v>
      </c>
      <c r="G26" s="28">
        <v>670013</v>
      </c>
      <c r="H26" s="28">
        <f t="shared" si="6"/>
        <v>15673378</v>
      </c>
    </row>
    <row r="27" spans="1:8" s="22" customFormat="1" ht="13.5" customHeight="1" x14ac:dyDescent="0.25">
      <c r="A27" s="32"/>
      <c r="B27" s="27" t="s">
        <v>30</v>
      </c>
      <c r="C27" s="28">
        <v>281068766</v>
      </c>
      <c r="D27" s="28">
        <v>-28508263</v>
      </c>
      <c r="E27" s="28">
        <f t="shared" si="5"/>
        <v>252560503</v>
      </c>
      <c r="F27" s="28">
        <v>0</v>
      </c>
      <c r="G27" s="28">
        <v>0</v>
      </c>
      <c r="H27" s="28">
        <f t="shared" si="6"/>
        <v>252560503</v>
      </c>
    </row>
    <row r="28" spans="1:8" s="22" customFormat="1" ht="13.5" customHeight="1" x14ac:dyDescent="0.25">
      <c r="A28" s="26"/>
      <c r="B28" s="27" t="s">
        <v>31</v>
      </c>
      <c r="C28" s="28">
        <v>31170187393</v>
      </c>
      <c r="D28" s="28">
        <v>-30155428</v>
      </c>
      <c r="E28" s="28">
        <f t="shared" si="5"/>
        <v>31140031965</v>
      </c>
      <c r="F28" s="28">
        <v>6120880941</v>
      </c>
      <c r="G28" s="28">
        <v>6085947827</v>
      </c>
      <c r="H28" s="28">
        <f t="shared" si="6"/>
        <v>25019151024</v>
      </c>
    </row>
    <row r="29" spans="1:8" s="22" customFormat="1" ht="13.5" customHeight="1" x14ac:dyDescent="0.25">
      <c r="A29" s="26"/>
      <c r="B29" s="27" t="s">
        <v>32</v>
      </c>
      <c r="C29" s="28">
        <v>2201282396</v>
      </c>
      <c r="D29" s="28">
        <v>14606009</v>
      </c>
      <c r="E29" s="28">
        <f t="shared" si="5"/>
        <v>2215888405</v>
      </c>
      <c r="F29" s="28">
        <v>433150630</v>
      </c>
      <c r="G29" s="28">
        <v>425975188</v>
      </c>
      <c r="H29" s="28">
        <f t="shared" si="6"/>
        <v>1782737775</v>
      </c>
    </row>
    <row r="30" spans="1:8" s="22" customFormat="1" ht="13.5" customHeight="1" x14ac:dyDescent="0.25">
      <c r="A30" s="26"/>
      <c r="B30" s="27" t="s">
        <v>33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</row>
    <row r="31" spans="1:8" s="22" customFormat="1" ht="6" customHeight="1" x14ac:dyDescent="0.25">
      <c r="A31" s="29"/>
      <c r="B31" s="27"/>
      <c r="C31" s="30"/>
      <c r="D31" s="30"/>
      <c r="E31" s="30"/>
      <c r="F31" s="30"/>
      <c r="G31" s="30"/>
      <c r="H31" s="30"/>
    </row>
    <row r="32" spans="1:8" s="22" customFormat="1" ht="18" customHeight="1" x14ac:dyDescent="0.25">
      <c r="A32" s="31" t="s">
        <v>34</v>
      </c>
      <c r="B32" s="31"/>
      <c r="C32" s="21">
        <f t="shared" ref="C32:G32" si="7">SUM(C33:C41)</f>
        <v>1215174163</v>
      </c>
      <c r="D32" s="21">
        <f>SUM(D33:D41)</f>
        <v>67108893</v>
      </c>
      <c r="E32" s="21">
        <f t="shared" si="7"/>
        <v>1282283056</v>
      </c>
      <c r="F32" s="21">
        <f t="shared" si="7"/>
        <v>80380891</v>
      </c>
      <c r="G32" s="21">
        <f t="shared" si="7"/>
        <v>77133121</v>
      </c>
      <c r="H32" s="21">
        <f>E32-F32</f>
        <v>1201902165</v>
      </c>
    </row>
    <row r="33" spans="1:8" s="22" customFormat="1" ht="26.25" customHeight="1" x14ac:dyDescent="0.25">
      <c r="A33" s="26"/>
      <c r="B33" s="33" t="s">
        <v>35</v>
      </c>
      <c r="C33" s="28">
        <v>260383962</v>
      </c>
      <c r="D33" s="28">
        <v>483105</v>
      </c>
      <c r="E33" s="28">
        <f t="shared" ref="E33:E41" si="8">C33+D33</f>
        <v>260867067</v>
      </c>
      <c r="F33" s="28">
        <v>18364909</v>
      </c>
      <c r="G33" s="28">
        <v>17278424</v>
      </c>
      <c r="H33" s="28">
        <f t="shared" ref="H33:H41" si="9">E33-F33</f>
        <v>242502158</v>
      </c>
    </row>
    <row r="34" spans="1:8" s="22" customFormat="1" ht="13.5" customHeight="1" x14ac:dyDescent="0.25">
      <c r="A34" s="26"/>
      <c r="B34" s="27" t="s">
        <v>36</v>
      </c>
      <c r="C34" s="28">
        <v>405871590</v>
      </c>
      <c r="D34" s="28">
        <v>-315785</v>
      </c>
      <c r="E34" s="28">
        <f t="shared" si="8"/>
        <v>405555805</v>
      </c>
      <c r="F34" s="28">
        <v>35772693</v>
      </c>
      <c r="G34" s="28">
        <v>34050761</v>
      </c>
      <c r="H34" s="28">
        <f>E34-F34</f>
        <v>369783112</v>
      </c>
    </row>
    <row r="35" spans="1:8" s="22" customFormat="1" ht="13.5" customHeight="1" x14ac:dyDescent="0.25">
      <c r="A35" s="26"/>
      <c r="B35" s="27" t="s">
        <v>37</v>
      </c>
      <c r="C35" s="28">
        <v>123342203</v>
      </c>
      <c r="D35" s="28">
        <v>64616090</v>
      </c>
      <c r="E35" s="28">
        <f t="shared" si="8"/>
        <v>187958293</v>
      </c>
      <c r="F35" s="28">
        <v>6286398</v>
      </c>
      <c r="G35" s="28">
        <v>6286398</v>
      </c>
      <c r="H35" s="28">
        <f t="shared" si="9"/>
        <v>181671895</v>
      </c>
    </row>
    <row r="36" spans="1:8" s="22" customFormat="1" ht="13.5" customHeight="1" x14ac:dyDescent="0.25">
      <c r="A36" s="26"/>
      <c r="B36" s="27" t="s">
        <v>38</v>
      </c>
      <c r="C36" s="28">
        <v>0</v>
      </c>
      <c r="D36" s="28">
        <v>0</v>
      </c>
      <c r="E36" s="28">
        <f t="shared" si="8"/>
        <v>0</v>
      </c>
      <c r="F36" s="28">
        <v>0</v>
      </c>
      <c r="G36" s="28">
        <v>0</v>
      </c>
      <c r="H36" s="28">
        <f t="shared" si="9"/>
        <v>0</v>
      </c>
    </row>
    <row r="37" spans="1:8" s="22" customFormat="1" ht="13.5" customHeight="1" x14ac:dyDescent="0.25">
      <c r="A37" s="26"/>
      <c r="B37" s="27" t="s">
        <v>39</v>
      </c>
      <c r="C37" s="28">
        <v>277933791</v>
      </c>
      <c r="D37" s="28">
        <v>1787522</v>
      </c>
      <c r="E37" s="28">
        <f t="shared" si="8"/>
        <v>279721313</v>
      </c>
      <c r="F37" s="28">
        <v>8358371</v>
      </c>
      <c r="G37" s="28">
        <v>8295618</v>
      </c>
      <c r="H37" s="28">
        <f t="shared" si="9"/>
        <v>271362942</v>
      </c>
    </row>
    <row r="38" spans="1:8" s="22" customFormat="1" ht="13.5" customHeight="1" x14ac:dyDescent="0.25">
      <c r="A38" s="26"/>
      <c r="B38" s="27" t="s">
        <v>40</v>
      </c>
      <c r="C38" s="28">
        <v>0</v>
      </c>
      <c r="D38" s="28">
        <v>0</v>
      </c>
      <c r="E38" s="28">
        <f t="shared" si="8"/>
        <v>0</v>
      </c>
      <c r="F38" s="28">
        <v>0</v>
      </c>
      <c r="G38" s="30">
        <v>0</v>
      </c>
      <c r="H38" s="28">
        <f t="shared" si="9"/>
        <v>0</v>
      </c>
    </row>
    <row r="39" spans="1:8" s="22" customFormat="1" ht="13.5" customHeight="1" x14ac:dyDescent="0.25">
      <c r="A39" s="26"/>
      <c r="B39" s="27" t="s">
        <v>41</v>
      </c>
      <c r="C39" s="28">
        <v>147642617</v>
      </c>
      <c r="D39" s="28">
        <v>537961</v>
      </c>
      <c r="E39" s="28">
        <f t="shared" si="8"/>
        <v>148180578</v>
      </c>
      <c r="F39" s="28">
        <v>11598520</v>
      </c>
      <c r="G39" s="28">
        <v>11221920</v>
      </c>
      <c r="H39" s="28">
        <f t="shared" si="9"/>
        <v>136582058</v>
      </c>
    </row>
    <row r="40" spans="1:8" s="22" customFormat="1" ht="13.5" customHeight="1" x14ac:dyDescent="0.25">
      <c r="A40" s="26"/>
      <c r="B40" s="27" t="s">
        <v>42</v>
      </c>
      <c r="C40" s="28">
        <v>0</v>
      </c>
      <c r="D40" s="28">
        <v>0</v>
      </c>
      <c r="E40" s="28">
        <f t="shared" si="8"/>
        <v>0</v>
      </c>
      <c r="F40" s="28">
        <v>0</v>
      </c>
      <c r="G40" s="28">
        <v>0</v>
      </c>
      <c r="H40" s="28">
        <f t="shared" si="9"/>
        <v>0</v>
      </c>
    </row>
    <row r="41" spans="1:8" s="22" customFormat="1" ht="13.5" customHeight="1" x14ac:dyDescent="0.25">
      <c r="A41" s="26"/>
      <c r="B41" s="33" t="s">
        <v>43</v>
      </c>
      <c r="C41" s="28">
        <v>0</v>
      </c>
      <c r="D41" s="28">
        <v>0</v>
      </c>
      <c r="E41" s="28">
        <f t="shared" si="8"/>
        <v>0</v>
      </c>
      <c r="F41" s="28">
        <v>0</v>
      </c>
      <c r="G41" s="28">
        <v>0</v>
      </c>
      <c r="H41" s="28">
        <f t="shared" si="9"/>
        <v>0</v>
      </c>
    </row>
    <row r="42" spans="1:8" s="22" customFormat="1" ht="6" customHeight="1" x14ac:dyDescent="0.25">
      <c r="A42" s="29"/>
      <c r="B42" s="27"/>
      <c r="C42" s="30"/>
      <c r="D42" s="30"/>
      <c r="E42" s="30"/>
      <c r="F42" s="30"/>
      <c r="G42" s="30"/>
      <c r="H42" s="30"/>
    </row>
    <row r="43" spans="1:8" s="22" customFormat="1" ht="27.95" customHeight="1" x14ac:dyDescent="0.25">
      <c r="A43" s="25" t="s">
        <v>44</v>
      </c>
      <c r="B43" s="25"/>
      <c r="C43" s="21">
        <f>SUM(C44:C47)</f>
        <v>26437563665</v>
      </c>
      <c r="D43" s="21">
        <f t="shared" ref="D43:G43" si="10">SUM(D44:D47)</f>
        <v>147975894</v>
      </c>
      <c r="E43" s="21">
        <f t="shared" si="10"/>
        <v>26585539559</v>
      </c>
      <c r="F43" s="21">
        <f t="shared" si="10"/>
        <v>7385465480</v>
      </c>
      <c r="G43" s="21">
        <f t="shared" si="10"/>
        <v>7360594036</v>
      </c>
      <c r="H43" s="21">
        <f>E43-F43</f>
        <v>19200074079</v>
      </c>
    </row>
    <row r="44" spans="1:8" s="22" customFormat="1" ht="26.25" customHeight="1" x14ac:dyDescent="0.25">
      <c r="A44" s="26"/>
      <c r="B44" s="33" t="s">
        <v>45</v>
      </c>
      <c r="C44" s="28">
        <v>2932114997</v>
      </c>
      <c r="D44" s="28">
        <v>122071264</v>
      </c>
      <c r="E44" s="28">
        <f>C44+D44</f>
        <v>3054186261</v>
      </c>
      <c r="F44" s="28">
        <v>739680647</v>
      </c>
      <c r="G44" s="28">
        <v>739680647</v>
      </c>
      <c r="H44" s="28">
        <f t="shared" ref="H44:H47" si="11">E44-F44</f>
        <v>2314505614</v>
      </c>
    </row>
    <row r="45" spans="1:8" s="22" customFormat="1" ht="26.25" customHeight="1" x14ac:dyDescent="0.25">
      <c r="A45" s="26"/>
      <c r="B45" s="33" t="s">
        <v>46</v>
      </c>
      <c r="C45" s="28">
        <v>23481005344</v>
      </c>
      <c r="D45" s="28">
        <v>24846160</v>
      </c>
      <c r="E45" s="28">
        <f>C45+D45</f>
        <v>23505851504</v>
      </c>
      <c r="F45" s="28">
        <v>6645767023</v>
      </c>
      <c r="G45" s="28">
        <v>6620895579</v>
      </c>
      <c r="H45" s="28">
        <f t="shared" si="11"/>
        <v>16860084481</v>
      </c>
    </row>
    <row r="46" spans="1:8" s="22" customFormat="1" ht="13.5" customHeight="1" x14ac:dyDescent="0.25">
      <c r="A46" s="26"/>
      <c r="B46" s="27" t="s">
        <v>47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</row>
    <row r="47" spans="1:8" s="22" customFormat="1" ht="13.5" customHeight="1" x14ac:dyDescent="0.25">
      <c r="A47" s="34"/>
      <c r="B47" s="35" t="s">
        <v>48</v>
      </c>
      <c r="C47" s="36">
        <v>24443324</v>
      </c>
      <c r="D47" s="36">
        <v>1058470</v>
      </c>
      <c r="E47" s="36">
        <f t="shared" ref="E47" si="12">C47+D47</f>
        <v>25501794</v>
      </c>
      <c r="F47" s="36">
        <v>17810</v>
      </c>
      <c r="G47" s="36">
        <v>17810</v>
      </c>
      <c r="H47" s="36">
        <f t="shared" si="11"/>
        <v>25483984</v>
      </c>
    </row>
    <row r="48" spans="1:8" s="22" customFormat="1" ht="12.75" x14ac:dyDescent="0.25">
      <c r="A48" s="37" t="s">
        <v>49</v>
      </c>
      <c r="B48" s="37"/>
      <c r="C48" s="37"/>
      <c r="D48" s="37"/>
      <c r="E48" s="37"/>
      <c r="F48" s="37"/>
      <c r="G48" s="37"/>
      <c r="H48" s="37"/>
    </row>
    <row r="49" spans="1:8" x14ac:dyDescent="0.25">
      <c r="A49" s="22"/>
      <c r="B49" s="22"/>
      <c r="C49" s="38"/>
      <c r="D49" s="39"/>
      <c r="E49" s="38"/>
      <c r="F49" s="38"/>
      <c r="G49" s="38"/>
      <c r="H49" s="38"/>
    </row>
    <row r="50" spans="1:8" x14ac:dyDescent="0.25">
      <c r="A50" s="22"/>
      <c r="B50" s="22"/>
      <c r="C50" s="38"/>
      <c r="D50" s="39"/>
      <c r="E50" s="38"/>
      <c r="F50" s="38"/>
      <c r="G50" s="38"/>
      <c r="H50" s="38"/>
    </row>
    <row r="51" spans="1:8" x14ac:dyDescent="0.25">
      <c r="A51" s="22"/>
      <c r="B51" s="22"/>
      <c r="C51" s="38"/>
      <c r="D51" s="39"/>
      <c r="E51" s="38"/>
      <c r="F51" s="38"/>
      <c r="G51" s="38"/>
      <c r="H51" s="38"/>
    </row>
    <row r="52" spans="1:8" x14ac:dyDescent="0.25">
      <c r="A52" s="22"/>
      <c r="B52" s="22"/>
      <c r="C52" s="38"/>
      <c r="D52" s="39"/>
      <c r="E52" s="38"/>
      <c r="F52" s="38"/>
      <c r="G52" s="38"/>
      <c r="H52" s="38"/>
    </row>
    <row r="53" spans="1:8" x14ac:dyDescent="0.25">
      <c r="A53" s="22"/>
      <c r="B53" s="22"/>
      <c r="C53" s="38"/>
      <c r="D53" s="39"/>
      <c r="E53" s="38"/>
      <c r="F53" s="38"/>
      <c r="G53" s="38"/>
      <c r="H53" s="38"/>
    </row>
    <row r="54" spans="1:8" x14ac:dyDescent="0.25">
      <c r="A54" s="22"/>
      <c r="B54" s="22"/>
      <c r="C54" s="38"/>
      <c r="D54" s="39"/>
      <c r="E54" s="38"/>
      <c r="F54" s="38"/>
      <c r="G54" s="38"/>
      <c r="H54" s="38"/>
    </row>
    <row r="55" spans="1:8" x14ac:dyDescent="0.25">
      <c r="A55" s="22"/>
      <c r="B55" s="22"/>
      <c r="C55" s="38"/>
      <c r="D55" s="39"/>
      <c r="E55" s="38"/>
      <c r="F55" s="38"/>
      <c r="G55" s="38"/>
      <c r="H55" s="38"/>
    </row>
    <row r="56" spans="1:8" x14ac:dyDescent="0.25">
      <c r="A56" s="22"/>
      <c r="B56" s="22"/>
      <c r="C56" s="38"/>
      <c r="D56" s="39"/>
      <c r="E56" s="38"/>
      <c r="F56" s="38"/>
      <c r="G56" s="38"/>
      <c r="H56" s="38"/>
    </row>
    <row r="57" spans="1:8" x14ac:dyDescent="0.25">
      <c r="A57" s="22"/>
      <c r="B57" s="22"/>
      <c r="C57" s="38"/>
      <c r="D57" s="39"/>
      <c r="E57" s="38"/>
      <c r="F57" s="38"/>
      <c r="G57" s="38"/>
      <c r="H57" s="38"/>
    </row>
    <row r="58" spans="1:8" x14ac:dyDescent="0.25">
      <c r="A58" s="22"/>
      <c r="B58" s="22"/>
      <c r="C58" s="38"/>
      <c r="D58" s="39"/>
      <c r="E58" s="38"/>
      <c r="F58" s="38"/>
      <c r="G58" s="38"/>
      <c r="H58" s="38"/>
    </row>
    <row r="59" spans="1:8" x14ac:dyDescent="0.25">
      <c r="A59" s="22"/>
      <c r="B59" s="22"/>
      <c r="C59" s="38"/>
      <c r="D59" s="39"/>
      <c r="E59" s="38"/>
      <c r="F59" s="38"/>
      <c r="G59" s="38"/>
      <c r="H59" s="38"/>
    </row>
    <row r="60" spans="1:8" x14ac:dyDescent="0.25">
      <c r="A60" s="22"/>
      <c r="B60" s="22"/>
      <c r="C60" s="38"/>
      <c r="D60" s="39"/>
      <c r="E60" s="38"/>
      <c r="F60" s="38"/>
      <c r="G60" s="38"/>
      <c r="H60" s="38"/>
    </row>
    <row r="61" spans="1:8" x14ac:dyDescent="0.25">
      <c r="A61" s="22"/>
      <c r="B61" s="22"/>
      <c r="C61" s="38"/>
      <c r="D61" s="39"/>
      <c r="E61" s="38"/>
      <c r="F61" s="38"/>
      <c r="G61" s="38"/>
      <c r="H61" s="38"/>
    </row>
    <row r="62" spans="1:8" x14ac:dyDescent="0.25">
      <c r="A62" s="22"/>
      <c r="B62" s="22"/>
      <c r="C62" s="38"/>
      <c r="D62" s="39"/>
      <c r="E62" s="38"/>
      <c r="F62" s="38"/>
      <c r="G62" s="38"/>
      <c r="H62" s="38"/>
    </row>
    <row r="63" spans="1:8" x14ac:dyDescent="0.25">
      <c r="A63" s="22"/>
      <c r="B63" s="22"/>
      <c r="C63" s="38"/>
      <c r="D63" s="39"/>
      <c r="E63" s="38"/>
      <c r="F63" s="38"/>
      <c r="G63" s="38"/>
      <c r="H63" s="38"/>
    </row>
    <row r="64" spans="1:8" x14ac:dyDescent="0.25">
      <c r="A64" s="22"/>
      <c r="B64" s="22"/>
      <c r="C64" s="38"/>
      <c r="D64" s="39"/>
      <c r="E64" s="38"/>
      <c r="F64" s="38"/>
      <c r="G64" s="38"/>
      <c r="H64" s="38"/>
    </row>
    <row r="65" spans="1:8" x14ac:dyDescent="0.25">
      <c r="A65" s="22"/>
      <c r="B65" s="22"/>
      <c r="C65" s="38"/>
      <c r="D65" s="39"/>
      <c r="E65" s="38"/>
      <c r="F65" s="38"/>
      <c r="G65" s="38"/>
      <c r="H65" s="38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2021-05-18T15:17:16Z</dcterms:created>
  <dcterms:modified xsi:type="dcterms:W3CDTF">2021-05-18T15:17:16Z</dcterms:modified>
</cp:coreProperties>
</file>