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005" windowHeight="4710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J165" i="1" s="1"/>
  <c r="I163" i="1"/>
  <c r="H163" i="1"/>
  <c r="G163" i="1"/>
  <c r="J163" i="1" s="1"/>
  <c r="F163" i="1"/>
  <c r="E163" i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I153" i="1"/>
  <c r="H153" i="1"/>
  <c r="G153" i="1"/>
  <c r="J153" i="1" s="1"/>
  <c r="F153" i="1"/>
  <c r="E153" i="1"/>
  <c r="G152" i="1"/>
  <c r="J152" i="1" s="1"/>
  <c r="G151" i="1"/>
  <c r="J151" i="1" s="1"/>
  <c r="G150" i="1"/>
  <c r="J150" i="1" s="1"/>
  <c r="I148" i="1"/>
  <c r="H148" i="1"/>
  <c r="G148" i="1"/>
  <c r="J148" i="1" s="1"/>
  <c r="F148" i="1"/>
  <c r="E148" i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I137" i="1"/>
  <c r="H137" i="1"/>
  <c r="G137" i="1"/>
  <c r="J137" i="1" s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G104" i="1"/>
  <c r="J104" i="1" s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G95" i="1"/>
  <c r="J95" i="1" s="1"/>
  <c r="F95" i="1"/>
  <c r="E95" i="1"/>
  <c r="I94" i="1"/>
  <c r="H94" i="1"/>
  <c r="G94" i="1"/>
  <c r="J94" i="1" s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G84" i="1"/>
  <c r="J84" i="1" s="1"/>
  <c r="F84" i="1"/>
  <c r="E84" i="1"/>
  <c r="G83" i="1"/>
  <c r="J83" i="1" s="1"/>
  <c r="G82" i="1"/>
  <c r="J82" i="1" s="1"/>
  <c r="G81" i="1"/>
  <c r="J81" i="1" s="1"/>
  <c r="I79" i="1"/>
  <c r="H79" i="1"/>
  <c r="G79" i="1"/>
  <c r="J79" i="1" s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J65" i="1"/>
  <c r="I64" i="1"/>
  <c r="H64" i="1"/>
  <c r="F64" i="1"/>
  <c r="E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I53" i="1"/>
  <c r="H53" i="1"/>
  <c r="J53" i="1" s="1"/>
  <c r="G53" i="1"/>
  <c r="F53" i="1"/>
  <c r="E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I42" i="1"/>
  <c r="H42" i="1"/>
  <c r="J42" i="1" s="1"/>
  <c r="G42" i="1"/>
  <c r="F42" i="1"/>
  <c r="E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I31" i="1"/>
  <c r="H31" i="1"/>
  <c r="J31" i="1" s="1"/>
  <c r="G31" i="1"/>
  <c r="F31" i="1"/>
  <c r="E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I20" i="1"/>
  <c r="H20" i="1"/>
  <c r="J20" i="1" s="1"/>
  <c r="G20" i="1"/>
  <c r="F20" i="1"/>
  <c r="E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I11" i="1"/>
  <c r="H11" i="1"/>
  <c r="J11" i="1" s="1"/>
  <c r="G11" i="1"/>
  <c r="F11" i="1"/>
  <c r="E11" i="1"/>
  <c r="I10" i="1"/>
  <c r="I177" i="1" s="1"/>
  <c r="H10" i="1"/>
  <c r="H177" i="1" s="1"/>
  <c r="F10" i="1"/>
  <c r="F177" i="1" s="1"/>
  <c r="E10" i="1"/>
  <c r="E177" i="1" s="1"/>
  <c r="G64" i="1" l="1"/>
  <c r="G10" i="1" l="1"/>
  <c r="J64" i="1"/>
  <c r="G177" i="1" l="1"/>
  <c r="J177" i="1" s="1"/>
  <c r="J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<sst xmlns="http://schemas.openxmlformats.org/spreadsheetml/2006/main" count="308" uniqueCount="163">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</sst>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27"/>
  <sheetViews>
    <sheetView showGridLines="0" tabSelected="1" workbookViewId="0">
      <selection activeCell="E8" sqref="A8:XFD126"/>
    </sheetView>
  </sheetViews>
  <sheetFormatPr baseColWidth="10" defaultRowHeight="15" x14ac:dyDescent="0.25"/>
  <cols>
    <col min="1" max="1" width="3" style="32" customWidth="1"/>
    <col min="2" max="2" width="3.28515625" style="32" customWidth="1"/>
    <col min="3" max="3" width="22" style="32" customWidth="1"/>
    <col min="4" max="4" width="18.7109375" style="32" customWidth="1"/>
    <col min="5" max="10" width="16.7109375" style="3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2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2" customFormat="1" ht="12.75" customHeight="1" x14ac:dyDescent="0.25">
      <c r="A10" s="18" t="s">
        <v>14</v>
      </c>
      <c r="B10" s="18"/>
      <c r="C10" s="18"/>
      <c r="D10" s="18"/>
      <c r="E10" s="16">
        <f>E11+E20+E31+E42+E53+E64+E69+E79+E84</f>
        <v>2565919142</v>
      </c>
      <c r="F10" s="16">
        <f t="shared" ref="F10:I10" si="0">F11+F20+F31+F42+F53+F64+F69+F79+F84</f>
        <v>279263688</v>
      </c>
      <c r="G10" s="16">
        <f t="shared" si="0"/>
        <v>2845182830</v>
      </c>
      <c r="H10" s="16">
        <f t="shared" si="0"/>
        <v>665228660</v>
      </c>
      <c r="I10" s="16">
        <f t="shared" si="0"/>
        <v>648353665</v>
      </c>
      <c r="J10" s="16">
        <f>G10-H10</f>
        <v>2179954170</v>
      </c>
      <c r="K10" s="17"/>
    </row>
    <row r="11" spans="1:11" s="2" customFormat="1" ht="12.75" customHeight="1" x14ac:dyDescent="0.25">
      <c r="A11" s="19" t="s">
        <v>15</v>
      </c>
      <c r="B11" s="18" t="s">
        <v>16</v>
      </c>
      <c r="C11" s="18"/>
      <c r="D11" s="18"/>
      <c r="E11" s="16">
        <f>SUM(E13:E19)</f>
        <v>1177614213</v>
      </c>
      <c r="F11" s="16">
        <f t="shared" ref="F11:I11" si="1">SUM(F13:F19)</f>
        <v>27080555</v>
      </c>
      <c r="G11" s="16">
        <f t="shared" si="1"/>
        <v>1204694768</v>
      </c>
      <c r="H11" s="16">
        <f t="shared" si="1"/>
        <v>164404831</v>
      </c>
      <c r="I11" s="16">
        <f t="shared" si="1"/>
        <v>150048164</v>
      </c>
      <c r="J11" s="16">
        <f t="shared" ref="J11:J74" si="2">G11-H11</f>
        <v>1040289937</v>
      </c>
      <c r="K11" s="17"/>
    </row>
    <row r="12" spans="1:11" s="2" customFormat="1" ht="3" customHeight="1" x14ac:dyDescent="0.25">
      <c r="A12" s="14"/>
      <c r="B12" s="14"/>
      <c r="C12" s="14"/>
      <c r="D12" s="14"/>
      <c r="E12" s="15"/>
      <c r="F12" s="15"/>
      <c r="G12" s="15"/>
      <c r="H12" s="15"/>
      <c r="I12" s="15"/>
      <c r="J12" s="16"/>
      <c r="K12" s="17"/>
    </row>
    <row r="13" spans="1:11" s="2" customFormat="1" ht="25.5" customHeight="1" x14ac:dyDescent="0.25">
      <c r="A13" s="14"/>
      <c r="B13" s="14" t="s">
        <v>17</v>
      </c>
      <c r="C13" s="20" t="s">
        <v>18</v>
      </c>
      <c r="D13" s="20"/>
      <c r="E13" s="15">
        <v>382486584</v>
      </c>
      <c r="F13" s="15">
        <v>5548281</v>
      </c>
      <c r="G13" s="15">
        <f>E13+F13</f>
        <v>388034865</v>
      </c>
      <c r="H13" s="15">
        <v>72101402</v>
      </c>
      <c r="I13" s="15">
        <v>64222323</v>
      </c>
      <c r="J13" s="15">
        <f t="shared" si="2"/>
        <v>315933463</v>
      </c>
      <c r="K13" s="17"/>
    </row>
    <row r="14" spans="1:11" s="2" customFormat="1" ht="25.5" customHeight="1" x14ac:dyDescent="0.25">
      <c r="A14" s="14"/>
      <c r="B14" s="14" t="s">
        <v>19</v>
      </c>
      <c r="C14" s="20" t="s">
        <v>20</v>
      </c>
      <c r="D14" s="20"/>
      <c r="E14" s="15">
        <v>69189849</v>
      </c>
      <c r="F14" s="15">
        <v>4657862</v>
      </c>
      <c r="G14" s="15">
        <f t="shared" ref="G14:G19" si="3">E14+F14</f>
        <v>73847711</v>
      </c>
      <c r="H14" s="15">
        <v>4009623</v>
      </c>
      <c r="I14" s="15">
        <v>1703651</v>
      </c>
      <c r="J14" s="15">
        <f t="shared" si="2"/>
        <v>69838088</v>
      </c>
      <c r="K14" s="17"/>
    </row>
    <row r="15" spans="1:11" s="2" customFormat="1" ht="12.75" customHeight="1" x14ac:dyDescent="0.25">
      <c r="A15" s="14"/>
      <c r="B15" s="14" t="s">
        <v>21</v>
      </c>
      <c r="C15" s="21" t="s">
        <v>22</v>
      </c>
      <c r="D15" s="21"/>
      <c r="E15" s="15">
        <v>521114178</v>
      </c>
      <c r="F15" s="15">
        <v>9825055</v>
      </c>
      <c r="G15" s="15">
        <f t="shared" si="3"/>
        <v>530939233</v>
      </c>
      <c r="H15" s="15">
        <v>64825181</v>
      </c>
      <c r="I15" s="15">
        <v>61791824</v>
      </c>
      <c r="J15" s="15">
        <f t="shared" si="2"/>
        <v>466114052</v>
      </c>
      <c r="K15" s="17"/>
    </row>
    <row r="16" spans="1:11" s="2" customFormat="1" ht="12.75" customHeight="1" x14ac:dyDescent="0.25">
      <c r="A16" s="14"/>
      <c r="B16" s="14" t="s">
        <v>23</v>
      </c>
      <c r="C16" s="21" t="s">
        <v>24</v>
      </c>
      <c r="D16" s="21"/>
      <c r="E16" s="15">
        <v>88934630</v>
      </c>
      <c r="F16" s="15">
        <v>923513</v>
      </c>
      <c r="G16" s="15">
        <f t="shared" si="3"/>
        <v>89858143</v>
      </c>
      <c r="H16" s="15">
        <v>7849370</v>
      </c>
      <c r="I16" s="15">
        <v>7215563</v>
      </c>
      <c r="J16" s="15">
        <f t="shared" si="2"/>
        <v>82008773</v>
      </c>
      <c r="K16" s="17"/>
    </row>
    <row r="17" spans="1:11" s="2" customFormat="1" ht="12.75" customHeight="1" x14ac:dyDescent="0.25">
      <c r="A17" s="14"/>
      <c r="B17" s="14" t="s">
        <v>25</v>
      </c>
      <c r="C17" s="21" t="s">
        <v>26</v>
      </c>
      <c r="D17" s="21"/>
      <c r="E17" s="15">
        <v>79958401</v>
      </c>
      <c r="F17" s="15">
        <v>1568904</v>
      </c>
      <c r="G17" s="15">
        <f t="shared" si="3"/>
        <v>81527305</v>
      </c>
      <c r="H17" s="15">
        <v>15146955</v>
      </c>
      <c r="I17" s="15">
        <v>14645503</v>
      </c>
      <c r="J17" s="15">
        <f t="shared" si="2"/>
        <v>66380350</v>
      </c>
      <c r="K17" s="17"/>
    </row>
    <row r="18" spans="1:11" s="2" customFormat="1" ht="12.75" customHeight="1" x14ac:dyDescent="0.25">
      <c r="A18" s="14"/>
      <c r="B18" s="14" t="s">
        <v>27</v>
      </c>
      <c r="C18" s="21" t="s">
        <v>28</v>
      </c>
      <c r="D18" s="21"/>
      <c r="E18" s="15">
        <v>2525871</v>
      </c>
      <c r="F18" s="15">
        <v>-342886</v>
      </c>
      <c r="G18" s="15">
        <f t="shared" si="3"/>
        <v>2182985</v>
      </c>
      <c r="H18" s="15">
        <v>0</v>
      </c>
      <c r="I18" s="15">
        <v>0</v>
      </c>
      <c r="J18" s="15">
        <f t="shared" si="2"/>
        <v>2182985</v>
      </c>
      <c r="K18" s="17"/>
    </row>
    <row r="19" spans="1:11" s="2" customFormat="1" ht="12.75" customHeight="1" x14ac:dyDescent="0.25">
      <c r="A19" s="14"/>
      <c r="B19" s="14" t="s">
        <v>29</v>
      </c>
      <c r="C19" s="21" t="s">
        <v>30</v>
      </c>
      <c r="D19" s="21"/>
      <c r="E19" s="15">
        <v>33404700</v>
      </c>
      <c r="F19" s="15">
        <v>4899826</v>
      </c>
      <c r="G19" s="15">
        <f t="shared" si="3"/>
        <v>38304526</v>
      </c>
      <c r="H19" s="15">
        <v>472300</v>
      </c>
      <c r="I19" s="15">
        <v>469300</v>
      </c>
      <c r="J19" s="15">
        <f t="shared" si="2"/>
        <v>37832226</v>
      </c>
      <c r="K19" s="17"/>
    </row>
    <row r="20" spans="1:11" s="2" customFormat="1" ht="12.75" customHeight="1" x14ac:dyDescent="0.25">
      <c r="A20" s="19" t="s">
        <v>31</v>
      </c>
      <c r="B20" s="18" t="s">
        <v>32</v>
      </c>
      <c r="C20" s="18"/>
      <c r="D20" s="18"/>
      <c r="E20" s="16">
        <f>SUM(E22:E30)</f>
        <v>219541121</v>
      </c>
      <c r="F20" s="16">
        <f t="shared" ref="F20:I20" si="4">SUM(F22:F30)</f>
        <v>29808239</v>
      </c>
      <c r="G20" s="16">
        <f t="shared" si="4"/>
        <v>249349360</v>
      </c>
      <c r="H20" s="16">
        <f t="shared" si="4"/>
        <v>81982005</v>
      </c>
      <c r="I20" s="16">
        <f t="shared" si="4"/>
        <v>81703297</v>
      </c>
      <c r="J20" s="16">
        <f t="shared" si="2"/>
        <v>167367355</v>
      </c>
      <c r="K20" s="17"/>
    </row>
    <row r="21" spans="1:11" s="2" customFormat="1" ht="3" customHeight="1" x14ac:dyDescent="0.25">
      <c r="A21" s="14"/>
      <c r="B21" s="14"/>
      <c r="C21" s="14"/>
      <c r="D21" s="14"/>
      <c r="E21" s="15"/>
      <c r="F21" s="15"/>
      <c r="G21" s="15"/>
      <c r="H21" s="15"/>
      <c r="I21" s="15"/>
      <c r="J21" s="16"/>
      <c r="K21" s="17"/>
    </row>
    <row r="22" spans="1:11" s="2" customFormat="1" ht="25.5" customHeight="1" x14ac:dyDescent="0.25">
      <c r="A22" s="14"/>
      <c r="B22" s="14" t="s">
        <v>33</v>
      </c>
      <c r="C22" s="20" t="s">
        <v>34</v>
      </c>
      <c r="D22" s="20"/>
      <c r="E22" s="15">
        <v>135335552</v>
      </c>
      <c r="F22" s="15">
        <v>29273430</v>
      </c>
      <c r="G22" s="15">
        <f>E22+F22</f>
        <v>164608982</v>
      </c>
      <c r="H22" s="15">
        <v>72651844</v>
      </c>
      <c r="I22" s="15">
        <v>72595630</v>
      </c>
      <c r="J22" s="15">
        <f t="shared" si="2"/>
        <v>91957138</v>
      </c>
      <c r="K22" s="17"/>
    </row>
    <row r="23" spans="1:11" s="2" customFormat="1" ht="12.75" customHeight="1" x14ac:dyDescent="0.25">
      <c r="A23" s="14"/>
      <c r="B23" s="14" t="s">
        <v>35</v>
      </c>
      <c r="C23" s="21" t="s">
        <v>36</v>
      </c>
      <c r="D23" s="21"/>
      <c r="E23" s="15">
        <v>27129044</v>
      </c>
      <c r="F23" s="15">
        <v>598606</v>
      </c>
      <c r="G23" s="15">
        <f t="shared" ref="G23:G30" si="5">E23+F23</f>
        <v>27727650</v>
      </c>
      <c r="H23" s="15">
        <v>2913291</v>
      </c>
      <c r="I23" s="15">
        <v>2808626</v>
      </c>
      <c r="J23" s="15">
        <f t="shared" si="2"/>
        <v>24814359</v>
      </c>
      <c r="K23" s="17"/>
    </row>
    <row r="24" spans="1:11" s="2" customFormat="1" ht="25.5" customHeight="1" x14ac:dyDescent="0.25">
      <c r="A24" s="14"/>
      <c r="B24" s="14" t="s">
        <v>37</v>
      </c>
      <c r="C24" s="20" t="s">
        <v>38</v>
      </c>
      <c r="D24" s="20"/>
      <c r="E24" s="15">
        <v>3000</v>
      </c>
      <c r="F24" s="15">
        <v>0</v>
      </c>
      <c r="G24" s="15">
        <f t="shared" si="5"/>
        <v>3000</v>
      </c>
      <c r="H24" s="15">
        <v>0</v>
      </c>
      <c r="I24" s="15">
        <v>0</v>
      </c>
      <c r="J24" s="15">
        <f t="shared" si="2"/>
        <v>3000</v>
      </c>
      <c r="K24" s="17"/>
    </row>
    <row r="25" spans="1:11" s="2" customFormat="1" ht="25.5" customHeight="1" x14ac:dyDescent="0.25">
      <c r="A25" s="14"/>
      <c r="B25" s="14" t="s">
        <v>39</v>
      </c>
      <c r="C25" s="20" t="s">
        <v>40</v>
      </c>
      <c r="D25" s="20"/>
      <c r="E25" s="15">
        <v>517809</v>
      </c>
      <c r="F25" s="15">
        <v>1200712</v>
      </c>
      <c r="G25" s="15">
        <f t="shared" si="5"/>
        <v>1718521</v>
      </c>
      <c r="H25" s="15">
        <v>688435</v>
      </c>
      <c r="I25" s="15">
        <v>688166</v>
      </c>
      <c r="J25" s="15">
        <f t="shared" si="2"/>
        <v>1030086</v>
      </c>
      <c r="K25" s="17"/>
    </row>
    <row r="26" spans="1:11" s="2" customFormat="1" ht="25.5" customHeight="1" x14ac:dyDescent="0.25">
      <c r="A26" s="14"/>
      <c r="B26" s="14" t="s">
        <v>41</v>
      </c>
      <c r="C26" s="20" t="s">
        <v>42</v>
      </c>
      <c r="D26" s="20"/>
      <c r="E26" s="15">
        <v>5874543</v>
      </c>
      <c r="F26" s="15">
        <v>-118238</v>
      </c>
      <c r="G26" s="15">
        <f t="shared" si="5"/>
        <v>5756305</v>
      </c>
      <c r="H26" s="15">
        <v>2320232</v>
      </c>
      <c r="I26" s="15">
        <v>2301296</v>
      </c>
      <c r="J26" s="15">
        <f t="shared" si="2"/>
        <v>3436073</v>
      </c>
      <c r="K26" s="17"/>
    </row>
    <row r="27" spans="1:11" s="2" customFormat="1" ht="12.75" customHeight="1" x14ac:dyDescent="0.25">
      <c r="A27" s="14"/>
      <c r="B27" s="14" t="s">
        <v>43</v>
      </c>
      <c r="C27" s="21" t="s">
        <v>44</v>
      </c>
      <c r="D27" s="21"/>
      <c r="E27" s="15">
        <v>46564361</v>
      </c>
      <c r="F27" s="15">
        <v>-3172118</v>
      </c>
      <c r="G27" s="15">
        <f t="shared" si="5"/>
        <v>43392243</v>
      </c>
      <c r="H27" s="15">
        <v>3250113</v>
      </c>
      <c r="I27" s="15">
        <v>3178863</v>
      </c>
      <c r="J27" s="15">
        <f t="shared" si="2"/>
        <v>40142130</v>
      </c>
      <c r="K27" s="17"/>
    </row>
    <row r="28" spans="1:11" s="2" customFormat="1" ht="25.5" customHeight="1" x14ac:dyDescent="0.25">
      <c r="A28" s="14"/>
      <c r="B28" s="14" t="s">
        <v>45</v>
      </c>
      <c r="C28" s="20" t="s">
        <v>46</v>
      </c>
      <c r="D28" s="20"/>
      <c r="E28" s="15">
        <v>3351211</v>
      </c>
      <c r="F28" s="15">
        <v>1827065</v>
      </c>
      <c r="G28" s="15">
        <f t="shared" si="5"/>
        <v>5178276</v>
      </c>
      <c r="H28" s="15">
        <v>47285</v>
      </c>
      <c r="I28" s="15">
        <v>47285</v>
      </c>
      <c r="J28" s="15">
        <f t="shared" si="2"/>
        <v>5130991</v>
      </c>
      <c r="K28" s="17"/>
    </row>
    <row r="29" spans="1:11" s="2" customFormat="1" ht="12.75" customHeight="1" x14ac:dyDescent="0.25">
      <c r="A29" s="14"/>
      <c r="B29" s="14" t="s">
        <v>47</v>
      </c>
      <c r="C29" s="21" t="s">
        <v>48</v>
      </c>
      <c r="D29" s="21"/>
      <c r="E29" s="15">
        <v>0</v>
      </c>
      <c r="F29" s="15">
        <v>0</v>
      </c>
      <c r="G29" s="15">
        <f t="shared" si="5"/>
        <v>0</v>
      </c>
      <c r="H29" s="15">
        <v>0</v>
      </c>
      <c r="I29" s="15">
        <v>0</v>
      </c>
      <c r="J29" s="15">
        <f t="shared" si="2"/>
        <v>0</v>
      </c>
      <c r="K29" s="17"/>
    </row>
    <row r="30" spans="1:11" s="2" customFormat="1" ht="25.5" customHeight="1" x14ac:dyDescent="0.25">
      <c r="A30" s="14"/>
      <c r="B30" s="14" t="s">
        <v>49</v>
      </c>
      <c r="C30" s="20" t="s">
        <v>50</v>
      </c>
      <c r="D30" s="20"/>
      <c r="E30" s="15">
        <v>765601</v>
      </c>
      <c r="F30" s="15">
        <v>198782</v>
      </c>
      <c r="G30" s="15">
        <f t="shared" si="5"/>
        <v>964383</v>
      </c>
      <c r="H30" s="15">
        <v>110805</v>
      </c>
      <c r="I30" s="15">
        <v>83431</v>
      </c>
      <c r="J30" s="15">
        <f t="shared" si="2"/>
        <v>853578</v>
      </c>
      <c r="K30" s="17"/>
    </row>
    <row r="31" spans="1:11" s="2" customFormat="1" ht="12.75" customHeight="1" x14ac:dyDescent="0.25">
      <c r="A31" s="19" t="s">
        <v>51</v>
      </c>
      <c r="B31" s="18" t="s">
        <v>52</v>
      </c>
      <c r="C31" s="18"/>
      <c r="D31" s="18"/>
      <c r="E31" s="16">
        <f t="shared" ref="E31:I31" si="6">SUM(E33:E41)</f>
        <v>482674841</v>
      </c>
      <c r="F31" s="16">
        <f t="shared" si="6"/>
        <v>49219798</v>
      </c>
      <c r="G31" s="16">
        <f t="shared" si="6"/>
        <v>531894639</v>
      </c>
      <c r="H31" s="16">
        <f t="shared" si="6"/>
        <v>87442529</v>
      </c>
      <c r="I31" s="16">
        <f t="shared" si="6"/>
        <v>86851237</v>
      </c>
      <c r="J31" s="16">
        <f t="shared" si="2"/>
        <v>444452110</v>
      </c>
      <c r="K31" s="17"/>
    </row>
    <row r="32" spans="1:11" s="2" customFormat="1" ht="3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6"/>
      <c r="K32" s="17"/>
    </row>
    <row r="33" spans="1:11" s="2" customFormat="1" ht="12.75" customHeight="1" x14ac:dyDescent="0.25">
      <c r="A33" s="14"/>
      <c r="B33" s="14" t="s">
        <v>53</v>
      </c>
      <c r="C33" s="21" t="s">
        <v>54</v>
      </c>
      <c r="D33" s="21"/>
      <c r="E33" s="15">
        <v>48238148</v>
      </c>
      <c r="F33" s="15">
        <v>2311483</v>
      </c>
      <c r="G33" s="15">
        <f>E33+F33</f>
        <v>50549631</v>
      </c>
      <c r="H33" s="15">
        <v>10353233</v>
      </c>
      <c r="I33" s="15">
        <v>10133561</v>
      </c>
      <c r="J33" s="15">
        <f t="shared" si="2"/>
        <v>40196398</v>
      </c>
      <c r="K33" s="17"/>
    </row>
    <row r="34" spans="1:11" s="2" customFormat="1" ht="12.75" customHeight="1" x14ac:dyDescent="0.25">
      <c r="A34" s="14"/>
      <c r="B34" s="14" t="s">
        <v>55</v>
      </c>
      <c r="C34" s="21" t="s">
        <v>56</v>
      </c>
      <c r="D34" s="21"/>
      <c r="E34" s="15">
        <v>46057161</v>
      </c>
      <c r="F34" s="15">
        <v>8834575</v>
      </c>
      <c r="G34" s="15">
        <f t="shared" ref="G34:G41" si="7">E34+F34</f>
        <v>54891736</v>
      </c>
      <c r="H34" s="15">
        <v>2622683</v>
      </c>
      <c r="I34" s="15">
        <v>2554781</v>
      </c>
      <c r="J34" s="15">
        <f t="shared" si="2"/>
        <v>52269053</v>
      </c>
      <c r="K34" s="17"/>
    </row>
    <row r="35" spans="1:11" s="2" customFormat="1" ht="25.5" customHeight="1" x14ac:dyDescent="0.25">
      <c r="A35" s="14"/>
      <c r="B35" s="14" t="s">
        <v>57</v>
      </c>
      <c r="C35" s="20" t="s">
        <v>58</v>
      </c>
      <c r="D35" s="20"/>
      <c r="E35" s="15">
        <v>224490823</v>
      </c>
      <c r="F35" s="15">
        <v>15246562</v>
      </c>
      <c r="G35" s="15">
        <f t="shared" si="7"/>
        <v>239737385</v>
      </c>
      <c r="H35" s="15">
        <v>61157718</v>
      </c>
      <c r="I35" s="15">
        <v>61058746</v>
      </c>
      <c r="J35" s="15">
        <f t="shared" si="2"/>
        <v>178579667</v>
      </c>
      <c r="K35" s="17"/>
    </row>
    <row r="36" spans="1:11" s="2" customFormat="1" ht="12.75" customHeight="1" x14ac:dyDescent="0.25">
      <c r="A36" s="14"/>
      <c r="B36" s="14" t="s">
        <v>59</v>
      </c>
      <c r="C36" s="21" t="s">
        <v>60</v>
      </c>
      <c r="D36" s="21"/>
      <c r="E36" s="15">
        <v>41645373</v>
      </c>
      <c r="F36" s="15">
        <v>-12394142</v>
      </c>
      <c r="G36" s="15">
        <f t="shared" si="7"/>
        <v>29251231</v>
      </c>
      <c r="H36" s="15">
        <v>4273366</v>
      </c>
      <c r="I36" s="15">
        <v>4273366</v>
      </c>
      <c r="J36" s="15">
        <f t="shared" si="2"/>
        <v>24977865</v>
      </c>
      <c r="K36" s="17"/>
    </row>
    <row r="37" spans="1:11" s="2" customFormat="1" ht="25.5" customHeight="1" x14ac:dyDescent="0.25">
      <c r="A37" s="14"/>
      <c r="B37" s="14" t="s">
        <v>61</v>
      </c>
      <c r="C37" s="20" t="s">
        <v>62</v>
      </c>
      <c r="D37" s="20"/>
      <c r="E37" s="15">
        <v>41118652</v>
      </c>
      <c r="F37" s="15">
        <v>-2352028</v>
      </c>
      <c r="G37" s="15">
        <f t="shared" si="7"/>
        <v>38766624</v>
      </c>
      <c r="H37" s="15">
        <v>1997639</v>
      </c>
      <c r="I37" s="15">
        <v>1942911</v>
      </c>
      <c r="J37" s="15">
        <f t="shared" si="2"/>
        <v>36768985</v>
      </c>
      <c r="K37" s="17"/>
    </row>
    <row r="38" spans="1:11" s="2" customFormat="1" ht="12.75" customHeight="1" x14ac:dyDescent="0.25">
      <c r="A38" s="14"/>
      <c r="B38" s="14" t="s">
        <v>63</v>
      </c>
      <c r="C38" s="20" t="s">
        <v>64</v>
      </c>
      <c r="D38" s="20"/>
      <c r="E38" s="15">
        <v>4950130</v>
      </c>
      <c r="F38" s="15">
        <v>2467500</v>
      </c>
      <c r="G38" s="15">
        <f t="shared" si="7"/>
        <v>7417630</v>
      </c>
      <c r="H38" s="15">
        <v>485857</v>
      </c>
      <c r="I38" s="15">
        <v>454805</v>
      </c>
      <c r="J38" s="15">
        <f t="shared" si="2"/>
        <v>6931773</v>
      </c>
      <c r="K38" s="17"/>
    </row>
    <row r="39" spans="1:11" s="2" customFormat="1" ht="12.75" customHeight="1" x14ac:dyDescent="0.25">
      <c r="A39" s="14"/>
      <c r="B39" s="14" t="s">
        <v>65</v>
      </c>
      <c r="C39" s="21" t="s">
        <v>66</v>
      </c>
      <c r="D39" s="21"/>
      <c r="E39" s="15">
        <v>51377981</v>
      </c>
      <c r="F39" s="15">
        <v>5342656</v>
      </c>
      <c r="G39" s="15">
        <f t="shared" si="7"/>
        <v>56720637</v>
      </c>
      <c r="H39" s="15">
        <v>1197549</v>
      </c>
      <c r="I39" s="15">
        <v>1184244</v>
      </c>
      <c r="J39" s="15">
        <f t="shared" si="2"/>
        <v>55523088</v>
      </c>
      <c r="K39" s="17"/>
    </row>
    <row r="40" spans="1:11" s="2" customFormat="1" ht="12.75" customHeight="1" x14ac:dyDescent="0.25">
      <c r="A40" s="14"/>
      <c r="B40" s="14" t="s">
        <v>67</v>
      </c>
      <c r="C40" s="21" t="s">
        <v>68</v>
      </c>
      <c r="D40" s="21"/>
      <c r="E40" s="15">
        <v>586369</v>
      </c>
      <c r="F40" s="15">
        <v>28657521</v>
      </c>
      <c r="G40" s="15">
        <f t="shared" si="7"/>
        <v>29243890</v>
      </c>
      <c r="H40" s="15">
        <v>2395761</v>
      </c>
      <c r="I40" s="15">
        <v>2365605</v>
      </c>
      <c r="J40" s="15">
        <f t="shared" si="2"/>
        <v>26848129</v>
      </c>
      <c r="K40" s="17"/>
    </row>
    <row r="41" spans="1:11" s="2" customFormat="1" ht="12.75" customHeight="1" x14ac:dyDescent="0.25">
      <c r="A41" s="14"/>
      <c r="B41" s="14" t="s">
        <v>69</v>
      </c>
      <c r="C41" s="21" t="s">
        <v>70</v>
      </c>
      <c r="D41" s="21"/>
      <c r="E41" s="15">
        <v>24210204</v>
      </c>
      <c r="F41" s="15">
        <v>1105671</v>
      </c>
      <c r="G41" s="15">
        <f t="shared" si="7"/>
        <v>25315875</v>
      </c>
      <c r="H41" s="15">
        <v>2958723</v>
      </c>
      <c r="I41" s="15">
        <v>2883218</v>
      </c>
      <c r="J41" s="15">
        <f t="shared" si="2"/>
        <v>22357152</v>
      </c>
      <c r="K41" s="17"/>
    </row>
    <row r="42" spans="1:11" s="2" customFormat="1" ht="25.5" customHeight="1" x14ac:dyDescent="0.25">
      <c r="A42" s="19" t="s">
        <v>71</v>
      </c>
      <c r="B42" s="22" t="s">
        <v>72</v>
      </c>
      <c r="C42" s="22"/>
      <c r="D42" s="22"/>
      <c r="E42" s="16">
        <f>SUM(E44:E52)</f>
        <v>644012302</v>
      </c>
      <c r="F42" s="16">
        <f t="shared" ref="F42:I42" si="8">SUM(F44:F52)</f>
        <v>196091409</v>
      </c>
      <c r="G42" s="16">
        <f t="shared" si="8"/>
        <v>840103711</v>
      </c>
      <c r="H42" s="16">
        <f t="shared" si="8"/>
        <v>325613344</v>
      </c>
      <c r="I42" s="16">
        <f t="shared" si="8"/>
        <v>323965016</v>
      </c>
      <c r="J42" s="16">
        <f t="shared" si="2"/>
        <v>514490367</v>
      </c>
      <c r="K42" s="17"/>
    </row>
    <row r="43" spans="1:11" s="2" customFormat="1" ht="3" customHeight="1" x14ac:dyDescent="0.25">
      <c r="A43" s="14"/>
      <c r="B43" s="14"/>
      <c r="C43" s="14"/>
      <c r="D43" s="14"/>
      <c r="E43" s="15"/>
      <c r="F43" s="15"/>
      <c r="G43" s="15"/>
      <c r="H43" s="15"/>
      <c r="I43" s="15"/>
      <c r="J43" s="16"/>
      <c r="K43" s="17"/>
    </row>
    <row r="44" spans="1:11" s="2" customFormat="1" ht="25.5" customHeight="1" x14ac:dyDescent="0.25">
      <c r="A44" s="14"/>
      <c r="B44" s="14" t="s">
        <v>73</v>
      </c>
      <c r="C44" s="20" t="s">
        <v>74</v>
      </c>
      <c r="D44" s="20"/>
      <c r="E44" s="15">
        <v>381644777</v>
      </c>
      <c r="F44" s="15">
        <v>192965937</v>
      </c>
      <c r="G44" s="15">
        <f>E44+F44</f>
        <v>574610714</v>
      </c>
      <c r="H44" s="15">
        <v>270402404</v>
      </c>
      <c r="I44" s="15">
        <v>270402404</v>
      </c>
      <c r="J44" s="15">
        <f t="shared" si="2"/>
        <v>304208310</v>
      </c>
      <c r="K44" s="17"/>
    </row>
    <row r="45" spans="1:11" s="2" customFormat="1" ht="12.75" customHeight="1" x14ac:dyDescent="0.25">
      <c r="A45" s="14"/>
      <c r="B45" s="14" t="s">
        <v>75</v>
      </c>
      <c r="C45" s="21" t="s">
        <v>76</v>
      </c>
      <c r="D45" s="21"/>
      <c r="E45" s="15">
        <v>0</v>
      </c>
      <c r="F45" s="15">
        <v>0</v>
      </c>
      <c r="G45" s="15">
        <f t="shared" ref="G45:G52" si="9">E45+F45</f>
        <v>0</v>
      </c>
      <c r="H45" s="15">
        <v>0</v>
      </c>
      <c r="I45" s="15">
        <v>0</v>
      </c>
      <c r="J45" s="15">
        <f t="shared" si="2"/>
        <v>0</v>
      </c>
      <c r="K45" s="17"/>
    </row>
    <row r="46" spans="1:11" s="2" customFormat="1" ht="12.75" customHeight="1" x14ac:dyDescent="0.25">
      <c r="A46" s="14"/>
      <c r="B46" s="14" t="s">
        <v>77</v>
      </c>
      <c r="C46" s="21" t="s">
        <v>78</v>
      </c>
      <c r="D46" s="21"/>
      <c r="E46" s="15">
        <v>22480654</v>
      </c>
      <c r="F46" s="15">
        <v>-554549</v>
      </c>
      <c r="G46" s="15">
        <f t="shared" si="9"/>
        <v>21926105</v>
      </c>
      <c r="H46" s="15">
        <v>1970337</v>
      </c>
      <c r="I46" s="15">
        <v>1949192</v>
      </c>
      <c r="J46" s="15">
        <f t="shared" si="2"/>
        <v>19955768</v>
      </c>
      <c r="K46" s="17"/>
    </row>
    <row r="47" spans="1:11" s="2" customFormat="1" ht="12.75" customHeight="1" x14ac:dyDescent="0.25">
      <c r="A47" s="14"/>
      <c r="B47" s="14" t="s">
        <v>79</v>
      </c>
      <c r="C47" s="21" t="s">
        <v>80</v>
      </c>
      <c r="D47" s="21"/>
      <c r="E47" s="15">
        <v>239886871</v>
      </c>
      <c r="F47" s="15">
        <v>3680021</v>
      </c>
      <c r="G47" s="15">
        <f t="shared" si="9"/>
        <v>243566892</v>
      </c>
      <c r="H47" s="15">
        <v>53240603</v>
      </c>
      <c r="I47" s="15">
        <v>51613420</v>
      </c>
      <c r="J47" s="15">
        <f t="shared" si="2"/>
        <v>190326289</v>
      </c>
      <c r="K47" s="17"/>
    </row>
    <row r="48" spans="1:11" s="2" customFormat="1" ht="12.75" customHeight="1" x14ac:dyDescent="0.25">
      <c r="A48" s="14"/>
      <c r="B48" s="14" t="s">
        <v>81</v>
      </c>
      <c r="C48" s="21" t="s">
        <v>82</v>
      </c>
      <c r="D48" s="21"/>
      <c r="E48" s="15">
        <v>0</v>
      </c>
      <c r="F48" s="15">
        <v>0</v>
      </c>
      <c r="G48" s="15">
        <f t="shared" si="9"/>
        <v>0</v>
      </c>
      <c r="H48" s="15">
        <v>0</v>
      </c>
      <c r="I48" s="15">
        <v>0</v>
      </c>
      <c r="J48" s="15">
        <f t="shared" si="2"/>
        <v>0</v>
      </c>
      <c r="K48" s="17"/>
    </row>
    <row r="49" spans="1:11" s="2" customFormat="1" ht="25.5" customHeight="1" x14ac:dyDescent="0.25">
      <c r="A49" s="14"/>
      <c r="B49" s="14" t="s">
        <v>83</v>
      </c>
      <c r="C49" s="20" t="s">
        <v>84</v>
      </c>
      <c r="D49" s="20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2"/>
        <v>0</v>
      </c>
      <c r="K49" s="17"/>
    </row>
    <row r="50" spans="1:11" s="2" customFormat="1" ht="12.75" customHeight="1" x14ac:dyDescent="0.25">
      <c r="A50" s="14"/>
      <c r="B50" s="14" t="s">
        <v>85</v>
      </c>
      <c r="C50" s="21" t="s">
        <v>86</v>
      </c>
      <c r="D50" s="21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2"/>
        <v>0</v>
      </c>
      <c r="K50" s="17"/>
    </row>
    <row r="51" spans="1:11" s="2" customFormat="1" ht="12.75" customHeight="1" x14ac:dyDescent="0.25">
      <c r="A51" s="14"/>
      <c r="B51" s="14" t="s">
        <v>87</v>
      </c>
      <c r="C51" s="21" t="s">
        <v>88</v>
      </c>
      <c r="D51" s="21"/>
      <c r="E51" s="15">
        <v>0</v>
      </c>
      <c r="F51" s="15">
        <v>0</v>
      </c>
      <c r="G51" s="15">
        <f t="shared" si="9"/>
        <v>0</v>
      </c>
      <c r="H51" s="15">
        <v>0</v>
      </c>
      <c r="I51" s="15">
        <v>0</v>
      </c>
      <c r="J51" s="15">
        <f t="shared" si="2"/>
        <v>0</v>
      </c>
      <c r="K51" s="17"/>
    </row>
    <row r="52" spans="1:11" s="2" customFormat="1" ht="12.75" customHeight="1" x14ac:dyDescent="0.25">
      <c r="A52" s="14"/>
      <c r="B52" s="14" t="s">
        <v>89</v>
      </c>
      <c r="C52" s="21" t="s">
        <v>90</v>
      </c>
      <c r="D52" s="21"/>
      <c r="E52" s="15">
        <v>0</v>
      </c>
      <c r="F52" s="15">
        <v>0</v>
      </c>
      <c r="G52" s="15">
        <f t="shared" si="9"/>
        <v>0</v>
      </c>
      <c r="H52" s="15">
        <v>0</v>
      </c>
      <c r="I52" s="15">
        <v>0</v>
      </c>
      <c r="J52" s="15">
        <f t="shared" si="2"/>
        <v>0</v>
      </c>
      <c r="K52" s="17"/>
    </row>
    <row r="53" spans="1:11" s="2" customFormat="1" ht="12.75" customHeight="1" x14ac:dyDescent="0.25">
      <c r="A53" s="19" t="s">
        <v>91</v>
      </c>
      <c r="B53" s="18" t="s">
        <v>92</v>
      </c>
      <c r="C53" s="18"/>
      <c r="D53" s="18"/>
      <c r="E53" s="16">
        <f>SUM(E55:E63)</f>
        <v>16136665</v>
      </c>
      <c r="F53" s="16">
        <f t="shared" ref="F53:I53" si="10">SUM(F55:F63)</f>
        <v>3003687</v>
      </c>
      <c r="G53" s="16">
        <f t="shared" si="10"/>
        <v>19140352</v>
      </c>
      <c r="H53" s="16">
        <f t="shared" si="10"/>
        <v>5785951</v>
      </c>
      <c r="I53" s="16">
        <f t="shared" si="10"/>
        <v>5785951</v>
      </c>
      <c r="J53" s="16">
        <f t="shared" si="2"/>
        <v>13354401</v>
      </c>
      <c r="K53" s="17"/>
    </row>
    <row r="54" spans="1:11" s="2" customFormat="1" ht="3" customHeight="1" x14ac:dyDescent="0.25">
      <c r="A54" s="14"/>
      <c r="B54" s="14"/>
      <c r="C54" s="14"/>
      <c r="D54" s="14"/>
      <c r="E54" s="15"/>
      <c r="F54" s="15"/>
      <c r="G54" s="15"/>
      <c r="H54" s="15"/>
      <c r="I54" s="15"/>
      <c r="J54" s="16"/>
      <c r="K54" s="17"/>
    </row>
    <row r="55" spans="1:11" s="2" customFormat="1" ht="12.75" customHeight="1" x14ac:dyDescent="0.25">
      <c r="A55" s="14"/>
      <c r="B55" s="14" t="s">
        <v>93</v>
      </c>
      <c r="C55" s="21" t="s">
        <v>94</v>
      </c>
      <c r="D55" s="21"/>
      <c r="E55" s="15">
        <v>9721774</v>
      </c>
      <c r="F55" s="15">
        <v>-8142907</v>
      </c>
      <c r="G55" s="15">
        <f>E55+F55</f>
        <v>1578867</v>
      </c>
      <c r="H55" s="15">
        <v>129648</v>
      </c>
      <c r="I55" s="15">
        <v>129648</v>
      </c>
      <c r="J55" s="15">
        <f t="shared" si="2"/>
        <v>1449219</v>
      </c>
      <c r="K55" s="17"/>
    </row>
    <row r="56" spans="1:11" s="2" customFormat="1" ht="12.75" customHeight="1" x14ac:dyDescent="0.25">
      <c r="A56" s="14"/>
      <c r="B56" s="14" t="s">
        <v>95</v>
      </c>
      <c r="C56" s="21" t="s">
        <v>96</v>
      </c>
      <c r="D56" s="21"/>
      <c r="E56" s="15">
        <v>2845121</v>
      </c>
      <c r="F56" s="15">
        <v>-2792510</v>
      </c>
      <c r="G56" s="15">
        <f t="shared" ref="G56:G63" si="11">E56+F56</f>
        <v>52611</v>
      </c>
      <c r="H56" s="15">
        <v>0</v>
      </c>
      <c r="I56" s="15">
        <v>0</v>
      </c>
      <c r="J56" s="15">
        <f t="shared" si="2"/>
        <v>52611</v>
      </c>
      <c r="K56" s="17"/>
    </row>
    <row r="57" spans="1:11" s="2" customFormat="1" ht="12.75" customHeight="1" x14ac:dyDescent="0.25">
      <c r="A57" s="14"/>
      <c r="B57" s="14" t="s">
        <v>97</v>
      </c>
      <c r="C57" s="21" t="s">
        <v>98</v>
      </c>
      <c r="D57" s="21"/>
      <c r="E57" s="15">
        <v>0</v>
      </c>
      <c r="F57" s="15">
        <v>0</v>
      </c>
      <c r="G57" s="15">
        <f t="shared" si="11"/>
        <v>0</v>
      </c>
      <c r="H57" s="15">
        <v>0</v>
      </c>
      <c r="I57" s="15">
        <v>0</v>
      </c>
      <c r="J57" s="15">
        <f t="shared" si="2"/>
        <v>0</v>
      </c>
      <c r="K57" s="17"/>
    </row>
    <row r="58" spans="1:11" s="2" customFormat="1" ht="12.75" customHeight="1" x14ac:dyDescent="0.25">
      <c r="A58" s="14"/>
      <c r="B58" s="14" t="s">
        <v>99</v>
      </c>
      <c r="C58" s="21" t="s">
        <v>100</v>
      </c>
      <c r="D58" s="21"/>
      <c r="E58" s="15">
        <v>1471770</v>
      </c>
      <c r="F58" s="15">
        <v>3808661</v>
      </c>
      <c r="G58" s="15">
        <f t="shared" si="11"/>
        <v>5280431</v>
      </c>
      <c r="H58" s="15">
        <v>1620000</v>
      </c>
      <c r="I58" s="15">
        <v>1620000</v>
      </c>
      <c r="J58" s="15">
        <f t="shared" si="2"/>
        <v>3660431</v>
      </c>
      <c r="K58" s="17"/>
    </row>
    <row r="59" spans="1:11" s="2" customFormat="1" ht="12.75" customHeight="1" x14ac:dyDescent="0.25">
      <c r="A59" s="14"/>
      <c r="B59" s="14" t="s">
        <v>101</v>
      </c>
      <c r="C59" s="21" t="s">
        <v>102</v>
      </c>
      <c r="D59" s="21"/>
      <c r="E59" s="15">
        <v>0</v>
      </c>
      <c r="F59" s="15">
        <v>0</v>
      </c>
      <c r="G59" s="15">
        <f t="shared" si="11"/>
        <v>0</v>
      </c>
      <c r="H59" s="15">
        <v>0</v>
      </c>
      <c r="I59" s="15">
        <v>0</v>
      </c>
      <c r="J59" s="15">
        <f t="shared" si="2"/>
        <v>0</v>
      </c>
      <c r="K59" s="17"/>
    </row>
    <row r="60" spans="1:11" s="2" customFormat="1" ht="12.75" customHeight="1" x14ac:dyDescent="0.25">
      <c r="A60" s="14"/>
      <c r="B60" s="14" t="s">
        <v>103</v>
      </c>
      <c r="C60" s="21" t="s">
        <v>104</v>
      </c>
      <c r="D60" s="21"/>
      <c r="E60" s="15">
        <v>2058000</v>
      </c>
      <c r="F60" s="15">
        <v>-1422562</v>
      </c>
      <c r="G60" s="15">
        <f t="shared" si="11"/>
        <v>635438</v>
      </c>
      <c r="H60" s="15">
        <v>3118</v>
      </c>
      <c r="I60" s="15">
        <v>3118</v>
      </c>
      <c r="J60" s="15">
        <f t="shared" si="2"/>
        <v>632320</v>
      </c>
      <c r="K60" s="17"/>
    </row>
    <row r="61" spans="1:11" s="2" customFormat="1" ht="12.75" customHeight="1" x14ac:dyDescent="0.25">
      <c r="A61" s="14"/>
      <c r="B61" s="14" t="s">
        <v>105</v>
      </c>
      <c r="C61" s="21" t="s">
        <v>106</v>
      </c>
      <c r="D61" s="21"/>
      <c r="E61" s="15">
        <v>0</v>
      </c>
      <c r="F61" s="15">
        <v>0</v>
      </c>
      <c r="G61" s="15">
        <f t="shared" si="11"/>
        <v>0</v>
      </c>
      <c r="H61" s="15">
        <v>0</v>
      </c>
      <c r="I61" s="15">
        <v>0</v>
      </c>
      <c r="J61" s="15">
        <f t="shared" si="2"/>
        <v>0</v>
      </c>
      <c r="K61" s="17"/>
    </row>
    <row r="62" spans="1:11" s="2" customFormat="1" ht="12.75" customHeight="1" x14ac:dyDescent="0.25">
      <c r="A62" s="14"/>
      <c r="B62" s="14" t="s">
        <v>107</v>
      </c>
      <c r="C62" s="21" t="s">
        <v>108</v>
      </c>
      <c r="D62" s="21"/>
      <c r="E62" s="15">
        <v>0</v>
      </c>
      <c r="F62" s="15">
        <v>11047344</v>
      </c>
      <c r="G62" s="15">
        <f t="shared" si="11"/>
        <v>11047344</v>
      </c>
      <c r="H62" s="15">
        <v>4033185</v>
      </c>
      <c r="I62" s="15">
        <v>4033185</v>
      </c>
      <c r="J62" s="15">
        <f t="shared" si="2"/>
        <v>7014159</v>
      </c>
      <c r="K62" s="17"/>
    </row>
    <row r="63" spans="1:11" s="2" customFormat="1" ht="12.75" customHeight="1" x14ac:dyDescent="0.25">
      <c r="A63" s="14"/>
      <c r="B63" s="14" t="s">
        <v>109</v>
      </c>
      <c r="C63" s="21" t="s">
        <v>110</v>
      </c>
      <c r="D63" s="21"/>
      <c r="E63" s="15">
        <v>40000</v>
      </c>
      <c r="F63" s="15">
        <v>505661</v>
      </c>
      <c r="G63" s="15">
        <f t="shared" si="11"/>
        <v>545661</v>
      </c>
      <c r="H63" s="15">
        <v>0</v>
      </c>
      <c r="I63" s="15">
        <v>0</v>
      </c>
      <c r="J63" s="15">
        <f t="shared" si="2"/>
        <v>545661</v>
      </c>
      <c r="K63" s="17"/>
    </row>
    <row r="64" spans="1:11" s="2" customFormat="1" ht="12.75" customHeight="1" x14ac:dyDescent="0.25">
      <c r="A64" s="19" t="s">
        <v>111</v>
      </c>
      <c r="B64" s="18" t="s">
        <v>112</v>
      </c>
      <c r="C64" s="18"/>
      <c r="D64" s="18"/>
      <c r="E64" s="16">
        <f>SUM(E66:E68)</f>
        <v>0</v>
      </c>
      <c r="F64" s="16">
        <f t="shared" ref="F64:I64" si="12">SUM(F66:F68)</f>
        <v>0</v>
      </c>
      <c r="G64" s="16">
        <f t="shared" si="12"/>
        <v>0</v>
      </c>
      <c r="H64" s="16">
        <f t="shared" si="12"/>
        <v>0</v>
      </c>
      <c r="I64" s="16">
        <f t="shared" si="12"/>
        <v>0</v>
      </c>
      <c r="J64" s="16">
        <f t="shared" si="2"/>
        <v>0</v>
      </c>
      <c r="K64" s="17"/>
    </row>
    <row r="65" spans="1:11" s="2" customFormat="1" ht="3" customHeight="1" x14ac:dyDescent="0.25">
      <c r="A65" s="14"/>
      <c r="B65" s="14"/>
      <c r="C65" s="14"/>
      <c r="D65" s="14"/>
      <c r="E65" s="15"/>
      <c r="F65" s="15"/>
      <c r="G65" s="15"/>
      <c r="H65" s="15"/>
      <c r="I65" s="15"/>
      <c r="J65" s="16">
        <f t="shared" si="2"/>
        <v>0</v>
      </c>
      <c r="K65" s="17"/>
    </row>
    <row r="66" spans="1:11" s="2" customFormat="1" ht="12.75" customHeight="1" x14ac:dyDescent="0.25">
      <c r="A66" s="14"/>
      <c r="B66" s="14" t="s">
        <v>113</v>
      </c>
      <c r="C66" s="21" t="s">
        <v>114</v>
      </c>
      <c r="D66" s="21"/>
      <c r="E66" s="15">
        <v>0</v>
      </c>
      <c r="F66" s="15">
        <v>0</v>
      </c>
      <c r="G66" s="15">
        <f>E66+F66</f>
        <v>0</v>
      </c>
      <c r="H66" s="15">
        <v>0</v>
      </c>
      <c r="I66" s="15">
        <v>0</v>
      </c>
      <c r="J66" s="15">
        <f t="shared" si="2"/>
        <v>0</v>
      </c>
      <c r="K66" s="17"/>
    </row>
    <row r="67" spans="1:11" s="2" customFormat="1" ht="12.75" customHeight="1" x14ac:dyDescent="0.25">
      <c r="A67" s="14"/>
      <c r="B67" s="14" t="s">
        <v>115</v>
      </c>
      <c r="C67" s="21" t="s">
        <v>116</v>
      </c>
      <c r="D67" s="21"/>
      <c r="E67" s="15">
        <v>0</v>
      </c>
      <c r="F67" s="15">
        <v>0</v>
      </c>
      <c r="G67" s="15">
        <f t="shared" ref="G67:G68" si="13">E67+F67</f>
        <v>0</v>
      </c>
      <c r="H67" s="15">
        <v>0</v>
      </c>
      <c r="I67" s="15">
        <v>0</v>
      </c>
      <c r="J67" s="15">
        <f t="shared" si="2"/>
        <v>0</v>
      </c>
      <c r="K67" s="17"/>
    </row>
    <row r="68" spans="1:11" s="2" customFormat="1" ht="12.75" customHeight="1" x14ac:dyDescent="0.25">
      <c r="A68" s="23"/>
      <c r="B68" s="23" t="s">
        <v>117</v>
      </c>
      <c r="C68" s="24" t="s">
        <v>118</v>
      </c>
      <c r="D68" s="24"/>
      <c r="E68" s="25">
        <v>0</v>
      </c>
      <c r="F68" s="25">
        <v>0</v>
      </c>
      <c r="G68" s="25">
        <f t="shared" si="13"/>
        <v>0</v>
      </c>
      <c r="H68" s="25">
        <v>0</v>
      </c>
      <c r="I68" s="25">
        <v>0</v>
      </c>
      <c r="J68" s="25">
        <f t="shared" si="2"/>
        <v>0</v>
      </c>
      <c r="K68" s="17"/>
    </row>
    <row r="69" spans="1:11" s="2" customFormat="1" ht="12.75" customHeight="1" x14ac:dyDescent="0.25">
      <c r="A69" s="19" t="s">
        <v>119</v>
      </c>
      <c r="B69" s="18" t="s">
        <v>120</v>
      </c>
      <c r="C69" s="18"/>
      <c r="D69" s="18"/>
      <c r="E69" s="16">
        <f>SUM(E71:E78)</f>
        <v>25940000</v>
      </c>
      <c r="F69" s="16">
        <f t="shared" ref="F69:I69" si="14">SUM(F71:F78)</f>
        <v>-25940000</v>
      </c>
      <c r="G69" s="16">
        <f t="shared" si="14"/>
        <v>0</v>
      </c>
      <c r="H69" s="16">
        <f t="shared" si="14"/>
        <v>0</v>
      </c>
      <c r="I69" s="16">
        <f t="shared" si="14"/>
        <v>0</v>
      </c>
      <c r="J69" s="16">
        <f t="shared" si="2"/>
        <v>0</v>
      </c>
      <c r="K69" s="17"/>
    </row>
    <row r="70" spans="1:11" s="2" customFormat="1" ht="3" customHeight="1" x14ac:dyDescent="0.25">
      <c r="A70" s="14"/>
      <c r="B70" s="14"/>
      <c r="C70" s="14"/>
      <c r="D70" s="14"/>
      <c r="E70" s="15"/>
      <c r="F70" s="15"/>
      <c r="G70" s="15"/>
      <c r="H70" s="15"/>
      <c r="I70" s="15"/>
      <c r="J70" s="16"/>
      <c r="K70" s="17"/>
    </row>
    <row r="71" spans="1:11" s="2" customFormat="1" ht="25.5" customHeight="1" x14ac:dyDescent="0.25">
      <c r="A71" s="14"/>
      <c r="B71" s="14" t="s">
        <v>121</v>
      </c>
      <c r="C71" s="20" t="s">
        <v>122</v>
      </c>
      <c r="D71" s="20"/>
      <c r="E71" s="15">
        <v>0</v>
      </c>
      <c r="F71" s="15">
        <v>0</v>
      </c>
      <c r="G71" s="15">
        <f>E71+F71</f>
        <v>0</v>
      </c>
      <c r="H71" s="15">
        <v>0</v>
      </c>
      <c r="I71" s="15">
        <v>0</v>
      </c>
      <c r="J71" s="15">
        <f t="shared" si="2"/>
        <v>0</v>
      </c>
      <c r="K71" s="17"/>
    </row>
    <row r="72" spans="1:11" s="2" customFormat="1" ht="12.75" customHeight="1" x14ac:dyDescent="0.25">
      <c r="A72" s="14"/>
      <c r="B72" s="14" t="s">
        <v>123</v>
      </c>
      <c r="C72" s="21" t="s">
        <v>124</v>
      </c>
      <c r="D72" s="21"/>
      <c r="E72" s="15">
        <v>0</v>
      </c>
      <c r="F72" s="15">
        <v>0</v>
      </c>
      <c r="G72" s="15">
        <f t="shared" ref="G72:G78" si="15">E72+F72</f>
        <v>0</v>
      </c>
      <c r="H72" s="15">
        <v>0</v>
      </c>
      <c r="I72" s="15">
        <v>0</v>
      </c>
      <c r="J72" s="15">
        <f t="shared" si="2"/>
        <v>0</v>
      </c>
      <c r="K72" s="17"/>
    </row>
    <row r="73" spans="1:11" s="2" customFormat="1" ht="12.75" customHeight="1" x14ac:dyDescent="0.25">
      <c r="A73" s="14"/>
      <c r="B73" s="14" t="s">
        <v>125</v>
      </c>
      <c r="C73" s="21" t="s">
        <v>126</v>
      </c>
      <c r="D73" s="21"/>
      <c r="E73" s="15">
        <v>0</v>
      </c>
      <c r="F73" s="15">
        <v>0</v>
      </c>
      <c r="G73" s="15">
        <f t="shared" si="15"/>
        <v>0</v>
      </c>
      <c r="H73" s="15">
        <v>0</v>
      </c>
      <c r="I73" s="15">
        <v>0</v>
      </c>
      <c r="J73" s="15">
        <f t="shared" si="2"/>
        <v>0</v>
      </c>
      <c r="K73" s="17"/>
    </row>
    <row r="74" spans="1:11" s="2" customFormat="1" ht="12.75" customHeight="1" x14ac:dyDescent="0.25">
      <c r="A74" s="14"/>
      <c r="B74" s="14" t="s">
        <v>127</v>
      </c>
      <c r="C74" s="21" t="s">
        <v>128</v>
      </c>
      <c r="D74" s="21"/>
      <c r="E74" s="15">
        <v>0</v>
      </c>
      <c r="F74" s="15">
        <v>0</v>
      </c>
      <c r="G74" s="15">
        <f t="shared" si="15"/>
        <v>0</v>
      </c>
      <c r="H74" s="15">
        <v>0</v>
      </c>
      <c r="I74" s="15">
        <v>0</v>
      </c>
      <c r="J74" s="15">
        <f t="shared" si="2"/>
        <v>0</v>
      </c>
      <c r="K74" s="17"/>
    </row>
    <row r="75" spans="1:11" s="2" customFormat="1" ht="25.5" customHeight="1" x14ac:dyDescent="0.25">
      <c r="A75" s="14"/>
      <c r="B75" s="14" t="s">
        <v>129</v>
      </c>
      <c r="C75" s="20" t="s">
        <v>130</v>
      </c>
      <c r="D75" s="20"/>
      <c r="E75" s="15">
        <v>0</v>
      </c>
      <c r="F75" s="15">
        <v>0</v>
      </c>
      <c r="G75" s="15">
        <f t="shared" si="15"/>
        <v>0</v>
      </c>
      <c r="H75" s="15">
        <v>0</v>
      </c>
      <c r="I75" s="15">
        <v>0</v>
      </c>
      <c r="J75" s="15">
        <f t="shared" ref="J75:J137" si="16">G75-H75</f>
        <v>0</v>
      </c>
      <c r="K75" s="17"/>
    </row>
    <row r="76" spans="1:11" s="2" customFormat="1" ht="12.75" customHeight="1" x14ac:dyDescent="0.25">
      <c r="A76" s="14"/>
      <c r="B76" s="14"/>
      <c r="C76" s="21" t="s">
        <v>131</v>
      </c>
      <c r="D76" s="21"/>
      <c r="E76" s="15">
        <v>0</v>
      </c>
      <c r="F76" s="15">
        <v>0</v>
      </c>
      <c r="G76" s="15">
        <f t="shared" si="15"/>
        <v>0</v>
      </c>
      <c r="H76" s="15">
        <v>0</v>
      </c>
      <c r="I76" s="15">
        <v>0</v>
      </c>
      <c r="J76" s="15">
        <f t="shared" si="16"/>
        <v>0</v>
      </c>
      <c r="K76" s="17"/>
    </row>
    <row r="77" spans="1:11" s="2" customFormat="1" ht="12.75" customHeight="1" x14ac:dyDescent="0.25">
      <c r="A77" s="14"/>
      <c r="B77" s="14" t="s">
        <v>132</v>
      </c>
      <c r="C77" s="21" t="s">
        <v>133</v>
      </c>
      <c r="D77" s="21"/>
      <c r="E77" s="15">
        <v>0</v>
      </c>
      <c r="F77" s="15">
        <v>0</v>
      </c>
      <c r="G77" s="15">
        <f t="shared" si="15"/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25.5" customHeight="1" x14ac:dyDescent="0.25">
      <c r="A78" s="14"/>
      <c r="B78" s="14" t="s">
        <v>134</v>
      </c>
      <c r="C78" s="20" t="s">
        <v>135</v>
      </c>
      <c r="D78" s="20"/>
      <c r="E78" s="15">
        <v>25940000</v>
      </c>
      <c r="F78" s="15">
        <v>-25940000</v>
      </c>
      <c r="G78" s="15">
        <f t="shared" si="15"/>
        <v>0</v>
      </c>
      <c r="H78" s="15">
        <v>0</v>
      </c>
      <c r="I78" s="15">
        <v>0</v>
      </c>
      <c r="J78" s="15">
        <f t="shared" si="16"/>
        <v>0</v>
      </c>
      <c r="K78" s="17"/>
    </row>
    <row r="79" spans="1:11" s="2" customFormat="1" ht="12.75" customHeight="1" x14ac:dyDescent="0.25">
      <c r="A79" s="19" t="s">
        <v>136</v>
      </c>
      <c r="B79" s="18" t="s">
        <v>137</v>
      </c>
      <c r="C79" s="18"/>
      <c r="D79" s="18"/>
      <c r="E79" s="16">
        <f>SUM(E81:E83)</f>
        <v>0</v>
      </c>
      <c r="F79" s="16">
        <f t="shared" ref="F79:I79" si="17">SUM(F81:F83)</f>
        <v>0</v>
      </c>
      <c r="G79" s="16">
        <f t="shared" si="17"/>
        <v>0</v>
      </c>
      <c r="H79" s="16">
        <f t="shared" si="17"/>
        <v>0</v>
      </c>
      <c r="I79" s="16">
        <f t="shared" si="17"/>
        <v>0</v>
      </c>
      <c r="J79" s="16">
        <f t="shared" si="16"/>
        <v>0</v>
      </c>
      <c r="K79" s="17"/>
    </row>
    <row r="80" spans="1:11" s="2" customFormat="1" ht="3" customHeight="1" x14ac:dyDescent="0.25">
      <c r="A80" s="14"/>
      <c r="B80" s="14"/>
      <c r="C80" s="14"/>
      <c r="D80" s="14"/>
      <c r="E80" s="15"/>
      <c r="F80" s="15"/>
      <c r="G80" s="15"/>
      <c r="H80" s="15"/>
      <c r="I80" s="15"/>
      <c r="J80" s="16"/>
      <c r="K80" s="17"/>
    </row>
    <row r="81" spans="1:11" s="2" customFormat="1" ht="12.75" customHeight="1" x14ac:dyDescent="0.25">
      <c r="A81" s="14"/>
      <c r="B81" s="14" t="s">
        <v>138</v>
      </c>
      <c r="C81" s="21" t="s">
        <v>139</v>
      </c>
      <c r="D81" s="21"/>
      <c r="E81" s="15">
        <v>0</v>
      </c>
      <c r="F81" s="15">
        <v>0</v>
      </c>
      <c r="G81" s="15">
        <f>E81+F81</f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140</v>
      </c>
      <c r="C82" s="21" t="s">
        <v>141</v>
      </c>
      <c r="D82" s="21"/>
      <c r="E82" s="15">
        <v>0</v>
      </c>
      <c r="F82" s="15">
        <v>0</v>
      </c>
      <c r="G82" s="15">
        <f t="shared" ref="G82:G83" si="18">E82+F82</f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142</v>
      </c>
      <c r="C83" s="21" t="s">
        <v>143</v>
      </c>
      <c r="D83" s="21"/>
      <c r="E83" s="15">
        <v>0</v>
      </c>
      <c r="F83" s="15">
        <v>0</v>
      </c>
      <c r="G83" s="15">
        <f t="shared" si="18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19" t="s">
        <v>144</v>
      </c>
      <c r="B84" s="18" t="s">
        <v>145</v>
      </c>
      <c r="C84" s="18"/>
      <c r="D84" s="18"/>
      <c r="E84" s="16">
        <f>SUM(E86:E92)</f>
        <v>0</v>
      </c>
      <c r="F84" s="16">
        <f t="shared" ref="F84:I84" si="19">SUM(F86:F92)</f>
        <v>0</v>
      </c>
      <c r="G84" s="16">
        <f t="shared" si="19"/>
        <v>0</v>
      </c>
      <c r="H84" s="16">
        <f t="shared" si="19"/>
        <v>0</v>
      </c>
      <c r="I84" s="16">
        <f t="shared" si="19"/>
        <v>0</v>
      </c>
      <c r="J84" s="16">
        <f t="shared" si="16"/>
        <v>0</v>
      </c>
      <c r="K84" s="17"/>
    </row>
    <row r="85" spans="1:11" s="2" customFormat="1" ht="3" customHeight="1" x14ac:dyDescent="0.25">
      <c r="A85" s="14"/>
      <c r="B85" s="14"/>
      <c r="C85" s="14"/>
      <c r="D85" s="14"/>
      <c r="E85" s="15"/>
      <c r="F85" s="15"/>
      <c r="G85" s="15"/>
      <c r="H85" s="15"/>
      <c r="I85" s="15"/>
      <c r="J85" s="16"/>
      <c r="K85" s="17"/>
    </row>
    <row r="86" spans="1:11" s="2" customFormat="1" ht="12.75" customHeight="1" x14ac:dyDescent="0.25">
      <c r="A86" s="14"/>
      <c r="B86" s="14" t="s">
        <v>146</v>
      </c>
      <c r="C86" s="21" t="s">
        <v>147</v>
      </c>
      <c r="D86" s="21"/>
      <c r="E86" s="15">
        <v>0</v>
      </c>
      <c r="F86" s="15">
        <v>0</v>
      </c>
      <c r="G86" s="15">
        <f>E86+F86</f>
        <v>0</v>
      </c>
      <c r="H86" s="15">
        <v>0</v>
      </c>
      <c r="I86" s="15">
        <v>0</v>
      </c>
      <c r="J86" s="15">
        <f t="shared" si="16"/>
        <v>0</v>
      </c>
      <c r="K86" s="17"/>
    </row>
    <row r="87" spans="1:11" s="2" customFormat="1" ht="12.75" customHeight="1" x14ac:dyDescent="0.25">
      <c r="A87" s="14"/>
      <c r="B87" s="14" t="s">
        <v>148</v>
      </c>
      <c r="C87" s="21" t="s">
        <v>149</v>
      </c>
      <c r="D87" s="21"/>
      <c r="E87" s="15">
        <v>0</v>
      </c>
      <c r="F87" s="15">
        <v>0</v>
      </c>
      <c r="G87" s="15">
        <f t="shared" ref="G87:G92" si="20">E87+F87</f>
        <v>0</v>
      </c>
      <c r="H87" s="15">
        <v>0</v>
      </c>
      <c r="I87" s="15">
        <v>0</v>
      </c>
      <c r="J87" s="15">
        <f t="shared" si="16"/>
        <v>0</v>
      </c>
      <c r="K87" s="17"/>
    </row>
    <row r="88" spans="1:11" s="2" customFormat="1" ht="12.75" customHeight="1" x14ac:dyDescent="0.25">
      <c r="A88" s="14"/>
      <c r="B88" s="14" t="s">
        <v>150</v>
      </c>
      <c r="C88" s="21" t="s">
        <v>151</v>
      </c>
      <c r="D88" s="21"/>
      <c r="E88" s="15">
        <v>0</v>
      </c>
      <c r="F88" s="15">
        <v>0</v>
      </c>
      <c r="G88" s="15">
        <f t="shared" si="20"/>
        <v>0</v>
      </c>
      <c r="H88" s="15">
        <v>0</v>
      </c>
      <c r="I88" s="15">
        <v>0</v>
      </c>
      <c r="J88" s="15">
        <f t="shared" si="16"/>
        <v>0</v>
      </c>
      <c r="K88" s="17"/>
    </row>
    <row r="89" spans="1:11" s="2" customFormat="1" ht="12.75" customHeight="1" x14ac:dyDescent="0.25">
      <c r="A89" s="14"/>
      <c r="B89" s="14" t="s">
        <v>152</v>
      </c>
      <c r="C89" s="21" t="s">
        <v>153</v>
      </c>
      <c r="D89" s="21"/>
      <c r="E89" s="15">
        <v>0</v>
      </c>
      <c r="F89" s="15">
        <v>0</v>
      </c>
      <c r="G89" s="15">
        <f t="shared" si="20"/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12.75" customHeight="1" x14ac:dyDescent="0.25">
      <c r="A90" s="14"/>
      <c r="B90" s="14" t="s">
        <v>154</v>
      </c>
      <c r="C90" s="21" t="s">
        <v>155</v>
      </c>
      <c r="D90" s="21"/>
      <c r="E90" s="15">
        <v>0</v>
      </c>
      <c r="F90" s="15">
        <v>0</v>
      </c>
      <c r="G90" s="15">
        <f t="shared" si="20"/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156</v>
      </c>
      <c r="C91" s="21" t="s">
        <v>157</v>
      </c>
      <c r="D91" s="21"/>
      <c r="E91" s="15">
        <v>0</v>
      </c>
      <c r="F91" s="15">
        <v>0</v>
      </c>
      <c r="G91" s="15">
        <f t="shared" si="20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25.5" customHeight="1" x14ac:dyDescent="0.25">
      <c r="A92" s="14"/>
      <c r="B92" s="14" t="s">
        <v>158</v>
      </c>
      <c r="C92" s="20" t="s">
        <v>159</v>
      </c>
      <c r="D92" s="20"/>
      <c r="E92" s="15">
        <v>0</v>
      </c>
      <c r="F92" s="15">
        <v>0</v>
      </c>
      <c r="G92" s="15">
        <f t="shared" si="20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6" customHeight="1" x14ac:dyDescent="0.25">
      <c r="A93" s="14"/>
      <c r="B93" s="14"/>
      <c r="C93" s="14"/>
      <c r="D93" s="14"/>
      <c r="E93" s="26"/>
      <c r="F93" s="26"/>
      <c r="G93" s="26"/>
      <c r="H93" s="27"/>
      <c r="I93" s="26"/>
      <c r="J93" s="16"/>
      <c r="K93" s="17"/>
    </row>
    <row r="94" spans="1:11" s="2" customFormat="1" ht="12.75" customHeight="1" x14ac:dyDescent="0.25">
      <c r="A94" s="18" t="s">
        <v>160</v>
      </c>
      <c r="B94" s="18"/>
      <c r="C94" s="18"/>
      <c r="D94" s="18"/>
      <c r="E94" s="16">
        <f>E95+E104+E115+E126+E137+E148+E153+E163+E168</f>
        <v>1292808571</v>
      </c>
      <c r="F94" s="16">
        <f t="shared" ref="F94:I94" si="21">F95+F104+F115+F126+F137+F148+F153+F163+F168</f>
        <v>-78336007</v>
      </c>
      <c r="G94" s="16">
        <f t="shared" si="21"/>
        <v>1214472564</v>
      </c>
      <c r="H94" s="16">
        <f t="shared" si="21"/>
        <v>191591727</v>
      </c>
      <c r="I94" s="16">
        <f t="shared" si="21"/>
        <v>191591727</v>
      </c>
      <c r="J94" s="16">
        <f t="shared" si="16"/>
        <v>1022880837</v>
      </c>
      <c r="K94" s="17"/>
    </row>
    <row r="95" spans="1:11" s="2" customFormat="1" ht="12.75" customHeight="1" x14ac:dyDescent="0.25">
      <c r="A95" s="19" t="s">
        <v>15</v>
      </c>
      <c r="B95" s="18" t="s">
        <v>16</v>
      </c>
      <c r="C95" s="18"/>
      <c r="D95" s="18"/>
      <c r="E95" s="16">
        <f>SUM(E97:E103)</f>
        <v>0</v>
      </c>
      <c r="F95" s="16">
        <f t="shared" ref="F95:I95" si="22">SUM(F97:F103)</f>
        <v>0</v>
      </c>
      <c r="G95" s="16">
        <f t="shared" si="22"/>
        <v>0</v>
      </c>
      <c r="H95" s="16">
        <f t="shared" si="22"/>
        <v>0</v>
      </c>
      <c r="I95" s="16">
        <f t="shared" si="22"/>
        <v>0</v>
      </c>
      <c r="J95" s="16">
        <f t="shared" si="16"/>
        <v>0</v>
      </c>
      <c r="K95" s="17"/>
    </row>
    <row r="96" spans="1:11" s="2" customFormat="1" ht="3" customHeight="1" x14ac:dyDescent="0.25">
      <c r="A96" s="14"/>
      <c r="B96" s="14"/>
      <c r="C96" s="14"/>
      <c r="D96" s="14"/>
      <c r="E96" s="15"/>
      <c r="F96" s="15"/>
      <c r="G96" s="15"/>
      <c r="H96" s="15"/>
      <c r="I96" s="15"/>
      <c r="J96" s="16"/>
      <c r="K96" s="17"/>
    </row>
    <row r="97" spans="1:11" s="2" customFormat="1" ht="25.5" customHeight="1" x14ac:dyDescent="0.25">
      <c r="A97" s="14"/>
      <c r="B97" s="14" t="s">
        <v>17</v>
      </c>
      <c r="C97" s="20" t="s">
        <v>18</v>
      </c>
      <c r="D97" s="20"/>
      <c r="E97" s="15">
        <v>0</v>
      </c>
      <c r="F97" s="15">
        <v>0</v>
      </c>
      <c r="G97" s="15">
        <f>E97+F97</f>
        <v>0</v>
      </c>
      <c r="H97" s="15">
        <v>0</v>
      </c>
      <c r="I97" s="15">
        <v>0</v>
      </c>
      <c r="J97" s="15">
        <f t="shared" si="16"/>
        <v>0</v>
      </c>
      <c r="K97" s="17"/>
    </row>
    <row r="98" spans="1:11" s="2" customFormat="1" ht="25.5" customHeight="1" x14ac:dyDescent="0.25">
      <c r="A98" s="14"/>
      <c r="B98" s="14" t="s">
        <v>19</v>
      </c>
      <c r="C98" s="20" t="s">
        <v>20</v>
      </c>
      <c r="D98" s="20"/>
      <c r="E98" s="15">
        <v>0</v>
      </c>
      <c r="F98" s="15">
        <v>0</v>
      </c>
      <c r="G98" s="15">
        <f t="shared" ref="G98:G103" si="23">E98+F98</f>
        <v>0</v>
      </c>
      <c r="H98" s="15">
        <v>0</v>
      </c>
      <c r="I98" s="15">
        <v>0</v>
      </c>
      <c r="J98" s="15">
        <f t="shared" si="16"/>
        <v>0</v>
      </c>
      <c r="K98" s="17"/>
    </row>
    <row r="99" spans="1:11" s="2" customFormat="1" ht="12.75" customHeight="1" x14ac:dyDescent="0.25">
      <c r="A99" s="14"/>
      <c r="B99" s="14" t="s">
        <v>21</v>
      </c>
      <c r="C99" s="21" t="s">
        <v>22</v>
      </c>
      <c r="D99" s="21"/>
      <c r="E99" s="15">
        <v>0</v>
      </c>
      <c r="F99" s="15">
        <v>0</v>
      </c>
      <c r="G99" s="15">
        <f t="shared" si="23"/>
        <v>0</v>
      </c>
      <c r="H99" s="15">
        <v>0</v>
      </c>
      <c r="I99" s="15">
        <v>0</v>
      </c>
      <c r="J99" s="15">
        <f t="shared" si="16"/>
        <v>0</v>
      </c>
      <c r="K99" s="17"/>
    </row>
    <row r="100" spans="1:11" s="2" customFormat="1" ht="12.75" customHeight="1" x14ac:dyDescent="0.25">
      <c r="A100" s="14"/>
      <c r="B100" s="14" t="s">
        <v>23</v>
      </c>
      <c r="C100" s="21" t="s">
        <v>24</v>
      </c>
      <c r="D100" s="21"/>
      <c r="E100" s="15">
        <v>0</v>
      </c>
      <c r="F100" s="15">
        <v>0</v>
      </c>
      <c r="G100" s="15">
        <f t="shared" si="23"/>
        <v>0</v>
      </c>
      <c r="H100" s="15">
        <v>0</v>
      </c>
      <c r="I100" s="15">
        <v>0</v>
      </c>
      <c r="J100" s="15">
        <f t="shared" si="16"/>
        <v>0</v>
      </c>
      <c r="K100" s="17"/>
    </row>
    <row r="101" spans="1:11" s="2" customFormat="1" ht="12.75" customHeight="1" x14ac:dyDescent="0.25">
      <c r="A101" s="14"/>
      <c r="B101" s="14" t="s">
        <v>25</v>
      </c>
      <c r="C101" s="21" t="s">
        <v>26</v>
      </c>
      <c r="D101" s="21"/>
      <c r="E101" s="15">
        <v>0</v>
      </c>
      <c r="F101" s="15">
        <v>0</v>
      </c>
      <c r="G101" s="15">
        <f t="shared" si="23"/>
        <v>0</v>
      </c>
      <c r="H101" s="15">
        <v>0</v>
      </c>
      <c r="I101" s="15">
        <v>0</v>
      </c>
      <c r="J101" s="15">
        <f t="shared" si="16"/>
        <v>0</v>
      </c>
      <c r="K101" s="17"/>
    </row>
    <row r="102" spans="1:11" s="2" customFormat="1" ht="12.75" customHeight="1" x14ac:dyDescent="0.25">
      <c r="A102" s="14"/>
      <c r="B102" s="14" t="s">
        <v>27</v>
      </c>
      <c r="C102" s="21" t="s">
        <v>28</v>
      </c>
      <c r="D102" s="21"/>
      <c r="E102" s="15">
        <v>0</v>
      </c>
      <c r="F102" s="15">
        <v>0</v>
      </c>
      <c r="G102" s="15">
        <f t="shared" si="23"/>
        <v>0</v>
      </c>
      <c r="H102" s="15">
        <v>0</v>
      </c>
      <c r="I102" s="15">
        <v>0</v>
      </c>
      <c r="J102" s="15">
        <f t="shared" si="16"/>
        <v>0</v>
      </c>
      <c r="K102" s="17"/>
    </row>
    <row r="103" spans="1:11" s="2" customFormat="1" ht="12.75" customHeight="1" x14ac:dyDescent="0.25">
      <c r="A103" s="14"/>
      <c r="B103" s="14" t="s">
        <v>29</v>
      </c>
      <c r="C103" s="21" t="s">
        <v>30</v>
      </c>
      <c r="D103" s="21"/>
      <c r="E103" s="15">
        <v>0</v>
      </c>
      <c r="F103" s="15">
        <v>0</v>
      </c>
      <c r="G103" s="15">
        <f t="shared" si="23"/>
        <v>0</v>
      </c>
      <c r="H103" s="15">
        <v>0</v>
      </c>
      <c r="I103" s="15">
        <v>0</v>
      </c>
      <c r="J103" s="15">
        <f t="shared" si="16"/>
        <v>0</v>
      </c>
      <c r="K103" s="17"/>
    </row>
    <row r="104" spans="1:11" s="2" customFormat="1" ht="12.75" customHeight="1" x14ac:dyDescent="0.25">
      <c r="A104" s="19" t="s">
        <v>31</v>
      </c>
      <c r="B104" s="18" t="s">
        <v>32</v>
      </c>
      <c r="C104" s="18"/>
      <c r="D104" s="18"/>
      <c r="E104" s="16">
        <f>SUM(E106:E114)</f>
        <v>21266906</v>
      </c>
      <c r="F104" s="16">
        <f t="shared" ref="F104:I104" si="24">SUM(F106:F114)</f>
        <v>-16564587</v>
      </c>
      <c r="G104" s="16">
        <f t="shared" si="24"/>
        <v>4702319</v>
      </c>
      <c r="H104" s="16">
        <f t="shared" si="24"/>
        <v>12800</v>
      </c>
      <c r="I104" s="16">
        <f t="shared" si="24"/>
        <v>12800</v>
      </c>
      <c r="J104" s="16">
        <f t="shared" si="16"/>
        <v>4689519</v>
      </c>
      <c r="K104" s="17"/>
    </row>
    <row r="105" spans="1:11" s="2" customFormat="1" ht="3" customHeight="1" x14ac:dyDescent="0.25">
      <c r="A105" s="14"/>
      <c r="B105" s="14"/>
      <c r="C105" s="14"/>
      <c r="D105" s="14"/>
      <c r="E105" s="15"/>
      <c r="F105" s="15"/>
      <c r="G105" s="15"/>
      <c r="H105" s="15"/>
      <c r="I105" s="15"/>
      <c r="J105" s="16"/>
      <c r="K105" s="17"/>
    </row>
    <row r="106" spans="1:11" s="2" customFormat="1" ht="25.5" customHeight="1" x14ac:dyDescent="0.25">
      <c r="A106" s="14"/>
      <c r="B106" s="14" t="s">
        <v>33</v>
      </c>
      <c r="C106" s="20" t="s">
        <v>34</v>
      </c>
      <c r="D106" s="20"/>
      <c r="E106" s="15">
        <v>0</v>
      </c>
      <c r="F106" s="15">
        <v>12800</v>
      </c>
      <c r="G106" s="15">
        <f>E106+F106</f>
        <v>12800</v>
      </c>
      <c r="H106" s="15">
        <v>12800</v>
      </c>
      <c r="I106" s="15">
        <v>12800</v>
      </c>
      <c r="J106" s="15">
        <f t="shared" si="16"/>
        <v>0</v>
      </c>
      <c r="K106" s="17"/>
    </row>
    <row r="107" spans="1:11" s="2" customFormat="1" ht="12.75" customHeight="1" x14ac:dyDescent="0.25">
      <c r="A107" s="14"/>
      <c r="B107" s="14" t="s">
        <v>35</v>
      </c>
      <c r="C107" s="21" t="s">
        <v>36</v>
      </c>
      <c r="D107" s="21"/>
      <c r="E107" s="15">
        <v>0</v>
      </c>
      <c r="F107" s="15">
        <v>0</v>
      </c>
      <c r="G107" s="15">
        <f t="shared" ref="G107:G114" si="25">E107+F107</f>
        <v>0</v>
      </c>
      <c r="H107" s="15">
        <v>0</v>
      </c>
      <c r="I107" s="15">
        <v>0</v>
      </c>
      <c r="J107" s="15">
        <f t="shared" si="16"/>
        <v>0</v>
      </c>
      <c r="K107" s="17"/>
    </row>
    <row r="108" spans="1:11" s="2" customFormat="1" ht="25.5" customHeight="1" x14ac:dyDescent="0.25">
      <c r="A108" s="14"/>
      <c r="B108" s="14" t="s">
        <v>37</v>
      </c>
      <c r="C108" s="20" t="s">
        <v>38</v>
      </c>
      <c r="D108" s="20"/>
      <c r="E108" s="15">
        <v>0</v>
      </c>
      <c r="F108" s="15">
        <v>0</v>
      </c>
      <c r="G108" s="15">
        <f t="shared" si="25"/>
        <v>0</v>
      </c>
      <c r="H108" s="15">
        <v>0</v>
      </c>
      <c r="I108" s="15">
        <v>0</v>
      </c>
      <c r="J108" s="15">
        <f t="shared" si="16"/>
        <v>0</v>
      </c>
      <c r="K108" s="17"/>
    </row>
    <row r="109" spans="1:11" s="2" customFormat="1" ht="25.5" customHeight="1" x14ac:dyDescent="0.25">
      <c r="A109" s="14"/>
      <c r="B109" s="14" t="s">
        <v>39</v>
      </c>
      <c r="C109" s="20" t="s">
        <v>40</v>
      </c>
      <c r="D109" s="20"/>
      <c r="E109" s="15">
        <v>0</v>
      </c>
      <c r="F109" s="15">
        <v>0</v>
      </c>
      <c r="G109" s="15">
        <f t="shared" si="25"/>
        <v>0</v>
      </c>
      <c r="H109" s="15">
        <v>0</v>
      </c>
      <c r="I109" s="15">
        <v>0</v>
      </c>
      <c r="J109" s="15">
        <f t="shared" si="16"/>
        <v>0</v>
      </c>
      <c r="K109" s="17"/>
    </row>
    <row r="110" spans="1:11" s="2" customFormat="1" ht="25.5" customHeight="1" x14ac:dyDescent="0.25">
      <c r="A110" s="14"/>
      <c r="B110" s="14" t="s">
        <v>41</v>
      </c>
      <c r="C110" s="20" t="s">
        <v>42</v>
      </c>
      <c r="D110" s="20"/>
      <c r="E110" s="15">
        <v>1822744</v>
      </c>
      <c r="F110" s="15">
        <v>-1822744</v>
      </c>
      <c r="G110" s="15">
        <f t="shared" si="25"/>
        <v>0</v>
      </c>
      <c r="H110" s="15">
        <v>0</v>
      </c>
      <c r="I110" s="15">
        <v>0</v>
      </c>
      <c r="J110" s="15">
        <f t="shared" si="16"/>
        <v>0</v>
      </c>
      <c r="K110" s="17"/>
    </row>
    <row r="111" spans="1:11" s="2" customFormat="1" ht="12.75" customHeight="1" x14ac:dyDescent="0.25">
      <c r="A111" s="14"/>
      <c r="B111" s="14" t="s">
        <v>43</v>
      </c>
      <c r="C111" s="21" t="s">
        <v>44</v>
      </c>
      <c r="D111" s="21"/>
      <c r="E111" s="15">
        <v>0</v>
      </c>
      <c r="F111" s="15">
        <v>0</v>
      </c>
      <c r="G111" s="15">
        <f t="shared" si="25"/>
        <v>0</v>
      </c>
      <c r="H111" s="15">
        <v>0</v>
      </c>
      <c r="I111" s="15">
        <v>0</v>
      </c>
      <c r="J111" s="15">
        <f t="shared" si="16"/>
        <v>0</v>
      </c>
      <c r="K111" s="17"/>
    </row>
    <row r="112" spans="1:11" s="2" customFormat="1" ht="25.5" customHeight="1" x14ac:dyDescent="0.25">
      <c r="A112" s="14"/>
      <c r="B112" s="14" t="s">
        <v>45</v>
      </c>
      <c r="C112" s="20" t="s">
        <v>46</v>
      </c>
      <c r="D112" s="20"/>
      <c r="E112" s="15">
        <v>14623122</v>
      </c>
      <c r="F112" s="15">
        <v>-14623122</v>
      </c>
      <c r="G112" s="15">
        <f t="shared" si="25"/>
        <v>0</v>
      </c>
      <c r="H112" s="15">
        <v>0</v>
      </c>
      <c r="I112" s="15">
        <v>0</v>
      </c>
      <c r="J112" s="15">
        <f t="shared" si="16"/>
        <v>0</v>
      </c>
      <c r="K112" s="17"/>
    </row>
    <row r="113" spans="1:11" s="2" customFormat="1" ht="12.75" customHeight="1" x14ac:dyDescent="0.25">
      <c r="A113" s="14"/>
      <c r="B113" s="14" t="s">
        <v>47</v>
      </c>
      <c r="C113" s="21" t="s">
        <v>48</v>
      </c>
      <c r="D113" s="21"/>
      <c r="E113" s="15">
        <v>4821040</v>
      </c>
      <c r="F113" s="15">
        <v>-131521</v>
      </c>
      <c r="G113" s="15">
        <f t="shared" si="25"/>
        <v>4689519</v>
      </c>
      <c r="H113" s="15">
        <v>0</v>
      </c>
      <c r="I113" s="15">
        <v>0</v>
      </c>
      <c r="J113" s="15">
        <f t="shared" si="16"/>
        <v>4689519</v>
      </c>
      <c r="K113" s="17"/>
    </row>
    <row r="114" spans="1:11" s="2" customFormat="1" ht="25.5" customHeight="1" x14ac:dyDescent="0.25">
      <c r="A114" s="14"/>
      <c r="B114" s="14" t="s">
        <v>49</v>
      </c>
      <c r="C114" s="20" t="s">
        <v>50</v>
      </c>
      <c r="D114" s="20"/>
      <c r="E114" s="15">
        <v>0</v>
      </c>
      <c r="F114" s="15">
        <v>0</v>
      </c>
      <c r="G114" s="15">
        <f t="shared" si="25"/>
        <v>0</v>
      </c>
      <c r="H114" s="15">
        <v>0</v>
      </c>
      <c r="I114" s="15">
        <v>0</v>
      </c>
      <c r="J114" s="15">
        <f t="shared" si="16"/>
        <v>0</v>
      </c>
      <c r="K114" s="17"/>
    </row>
    <row r="115" spans="1:11" s="2" customFormat="1" ht="12.75" customHeight="1" x14ac:dyDescent="0.25">
      <c r="A115" s="19" t="s">
        <v>51</v>
      </c>
      <c r="B115" s="18" t="s">
        <v>52</v>
      </c>
      <c r="C115" s="18"/>
      <c r="D115" s="18"/>
      <c r="E115" s="16">
        <f>SUM(E117:E125)</f>
        <v>14066357</v>
      </c>
      <c r="F115" s="16">
        <f t="shared" ref="F115:I115" si="26">SUM(F117:F125)</f>
        <v>-9549755</v>
      </c>
      <c r="G115" s="16">
        <f t="shared" si="26"/>
        <v>4516602</v>
      </c>
      <c r="H115" s="16">
        <f t="shared" si="26"/>
        <v>0</v>
      </c>
      <c r="I115" s="16">
        <f t="shared" si="26"/>
        <v>0</v>
      </c>
      <c r="J115" s="16">
        <f t="shared" si="16"/>
        <v>4516602</v>
      </c>
      <c r="K115" s="17"/>
    </row>
    <row r="116" spans="1:11" s="2" customFormat="1" ht="3" customHeight="1" x14ac:dyDescent="0.25">
      <c r="A116" s="14"/>
      <c r="B116" s="14"/>
      <c r="C116" s="14"/>
      <c r="D116" s="14"/>
      <c r="E116" s="15"/>
      <c r="F116" s="15"/>
      <c r="G116" s="15"/>
      <c r="H116" s="15"/>
      <c r="I116" s="15"/>
      <c r="J116" s="16"/>
      <c r="K116" s="17"/>
    </row>
    <row r="117" spans="1:11" s="2" customFormat="1" ht="12.75" customHeight="1" x14ac:dyDescent="0.25">
      <c r="A117" s="14"/>
      <c r="B117" s="14" t="s">
        <v>53</v>
      </c>
      <c r="C117" s="21" t="s">
        <v>54</v>
      </c>
      <c r="D117" s="21"/>
      <c r="E117" s="15">
        <v>0</v>
      </c>
      <c r="F117" s="15">
        <v>0</v>
      </c>
      <c r="G117" s="15">
        <f>E117+F117</f>
        <v>0</v>
      </c>
      <c r="H117" s="15">
        <v>0</v>
      </c>
      <c r="I117" s="15">
        <v>0</v>
      </c>
      <c r="J117" s="15">
        <f t="shared" si="16"/>
        <v>0</v>
      </c>
      <c r="K117" s="17"/>
    </row>
    <row r="118" spans="1:11" s="2" customFormat="1" ht="12.75" customHeight="1" x14ac:dyDescent="0.25">
      <c r="A118" s="14"/>
      <c r="B118" s="14" t="s">
        <v>55</v>
      </c>
      <c r="C118" s="21" t="s">
        <v>56</v>
      </c>
      <c r="D118" s="21"/>
      <c r="E118" s="15">
        <v>0</v>
      </c>
      <c r="F118" s="15">
        <v>0</v>
      </c>
      <c r="G118" s="15">
        <f t="shared" ref="G118:G125" si="27">E118+F118</f>
        <v>0</v>
      </c>
      <c r="H118" s="15">
        <v>0</v>
      </c>
      <c r="I118" s="15">
        <v>0</v>
      </c>
      <c r="J118" s="15">
        <f t="shared" si="16"/>
        <v>0</v>
      </c>
      <c r="K118" s="17"/>
    </row>
    <row r="119" spans="1:11" s="2" customFormat="1" ht="25.5" customHeight="1" x14ac:dyDescent="0.25">
      <c r="A119" s="14"/>
      <c r="B119" s="14" t="s">
        <v>57</v>
      </c>
      <c r="C119" s="20" t="s">
        <v>58</v>
      </c>
      <c r="D119" s="20"/>
      <c r="E119" s="15">
        <v>10660860</v>
      </c>
      <c r="F119" s="15">
        <v>-8157860</v>
      </c>
      <c r="G119" s="15">
        <f t="shared" si="27"/>
        <v>2503000</v>
      </c>
      <c r="H119" s="15">
        <v>0</v>
      </c>
      <c r="I119" s="15">
        <v>0</v>
      </c>
      <c r="J119" s="15">
        <f t="shared" si="16"/>
        <v>2503000</v>
      </c>
      <c r="K119" s="17"/>
    </row>
    <row r="120" spans="1:11" s="2" customFormat="1" ht="12.75" customHeight="1" x14ac:dyDescent="0.25">
      <c r="A120" s="14"/>
      <c r="B120" s="14" t="s">
        <v>59</v>
      </c>
      <c r="C120" s="21" t="s">
        <v>60</v>
      </c>
      <c r="D120" s="21"/>
      <c r="E120" s="15">
        <v>0</v>
      </c>
      <c r="F120" s="15">
        <v>0</v>
      </c>
      <c r="G120" s="15">
        <f t="shared" si="27"/>
        <v>0</v>
      </c>
      <c r="H120" s="15">
        <v>0</v>
      </c>
      <c r="I120" s="15">
        <v>0</v>
      </c>
      <c r="J120" s="15">
        <f t="shared" si="16"/>
        <v>0</v>
      </c>
      <c r="K120" s="17"/>
    </row>
    <row r="121" spans="1:11" s="2" customFormat="1" ht="25.5" customHeight="1" x14ac:dyDescent="0.25">
      <c r="A121" s="14"/>
      <c r="B121" s="14" t="s">
        <v>61</v>
      </c>
      <c r="C121" s="20" t="s">
        <v>62</v>
      </c>
      <c r="D121" s="20"/>
      <c r="E121" s="15">
        <v>3405497</v>
      </c>
      <c r="F121" s="15">
        <v>-1391895</v>
      </c>
      <c r="G121" s="15">
        <f t="shared" si="27"/>
        <v>2013602</v>
      </c>
      <c r="H121" s="15">
        <v>0</v>
      </c>
      <c r="I121" s="15">
        <v>0</v>
      </c>
      <c r="J121" s="15">
        <f t="shared" si="16"/>
        <v>2013602</v>
      </c>
      <c r="K121" s="17"/>
    </row>
    <row r="122" spans="1:11" s="2" customFormat="1" ht="12.75" customHeight="1" x14ac:dyDescent="0.25">
      <c r="A122" s="14"/>
      <c r="B122" s="14" t="s">
        <v>63</v>
      </c>
      <c r="C122" s="21" t="s">
        <v>64</v>
      </c>
      <c r="D122" s="21"/>
      <c r="E122" s="15">
        <v>0</v>
      </c>
      <c r="F122" s="15">
        <v>0</v>
      </c>
      <c r="G122" s="15">
        <f t="shared" si="27"/>
        <v>0</v>
      </c>
      <c r="H122" s="15">
        <v>0</v>
      </c>
      <c r="I122" s="15">
        <v>0</v>
      </c>
      <c r="J122" s="15">
        <f t="shared" si="16"/>
        <v>0</v>
      </c>
      <c r="K122" s="17"/>
    </row>
    <row r="123" spans="1:11" s="2" customFormat="1" ht="12.75" customHeight="1" x14ac:dyDescent="0.25">
      <c r="A123" s="14"/>
      <c r="B123" s="14" t="s">
        <v>65</v>
      </c>
      <c r="C123" s="21" t="s">
        <v>66</v>
      </c>
      <c r="D123" s="21"/>
      <c r="E123" s="15">
        <v>0</v>
      </c>
      <c r="F123" s="15">
        <v>0</v>
      </c>
      <c r="G123" s="15">
        <f t="shared" si="27"/>
        <v>0</v>
      </c>
      <c r="H123" s="15">
        <v>0</v>
      </c>
      <c r="I123" s="15">
        <v>0</v>
      </c>
      <c r="J123" s="15">
        <f t="shared" si="16"/>
        <v>0</v>
      </c>
      <c r="K123" s="17"/>
    </row>
    <row r="124" spans="1:11" s="2" customFormat="1" ht="12.75" customHeight="1" x14ac:dyDescent="0.25">
      <c r="A124" s="14"/>
      <c r="B124" s="14" t="s">
        <v>67</v>
      </c>
      <c r="C124" s="21" t="s">
        <v>68</v>
      </c>
      <c r="D124" s="21"/>
      <c r="E124" s="15">
        <v>0</v>
      </c>
      <c r="F124" s="15">
        <v>0</v>
      </c>
      <c r="G124" s="15">
        <f t="shared" si="27"/>
        <v>0</v>
      </c>
      <c r="H124" s="15">
        <v>0</v>
      </c>
      <c r="I124" s="15">
        <v>0</v>
      </c>
      <c r="J124" s="15">
        <f t="shared" si="16"/>
        <v>0</v>
      </c>
      <c r="K124" s="17"/>
    </row>
    <row r="125" spans="1:11" s="2" customFormat="1" ht="12.75" customHeight="1" x14ac:dyDescent="0.25">
      <c r="A125" s="23"/>
      <c r="B125" s="23" t="s">
        <v>69</v>
      </c>
      <c r="C125" s="24" t="s">
        <v>70</v>
      </c>
      <c r="D125" s="24"/>
      <c r="E125" s="25">
        <v>0</v>
      </c>
      <c r="F125" s="25">
        <v>0</v>
      </c>
      <c r="G125" s="25">
        <f t="shared" si="27"/>
        <v>0</v>
      </c>
      <c r="H125" s="25">
        <v>0</v>
      </c>
      <c r="I125" s="25">
        <v>0</v>
      </c>
      <c r="J125" s="25">
        <f t="shared" si="16"/>
        <v>0</v>
      </c>
      <c r="K125" s="17"/>
    </row>
    <row r="126" spans="1:11" s="2" customFormat="1" ht="25.5" customHeight="1" x14ac:dyDescent="0.25">
      <c r="A126" s="19" t="s">
        <v>71</v>
      </c>
      <c r="B126" s="22" t="s">
        <v>72</v>
      </c>
      <c r="C126" s="22"/>
      <c r="D126" s="22"/>
      <c r="E126" s="16">
        <f>SUM(E128:E136)</f>
        <v>1198535327</v>
      </c>
      <c r="F126" s="16">
        <f t="shared" ref="F126:I126" si="28">SUM(F128:F136)</f>
        <v>-93229676</v>
      </c>
      <c r="G126" s="16">
        <f t="shared" si="28"/>
        <v>1105305651</v>
      </c>
      <c r="H126" s="16">
        <f t="shared" si="28"/>
        <v>184142422</v>
      </c>
      <c r="I126" s="16">
        <f t="shared" si="28"/>
        <v>184142422</v>
      </c>
      <c r="J126" s="16">
        <f t="shared" si="16"/>
        <v>921163229</v>
      </c>
      <c r="K126" s="17"/>
    </row>
    <row r="127" spans="1:11" s="2" customFormat="1" ht="3" customHeight="1" x14ac:dyDescent="0.25">
      <c r="A127" s="14"/>
      <c r="B127" s="14"/>
      <c r="C127" s="14"/>
      <c r="D127" s="14"/>
      <c r="E127" s="15"/>
      <c r="F127" s="15"/>
      <c r="G127" s="15"/>
      <c r="H127" s="15"/>
      <c r="I127" s="15"/>
      <c r="J127" s="16"/>
      <c r="K127" s="17"/>
    </row>
    <row r="128" spans="1:11" s="2" customFormat="1" ht="25.5" customHeight="1" x14ac:dyDescent="0.25">
      <c r="A128" s="14"/>
      <c r="B128" s="14" t="s">
        <v>73</v>
      </c>
      <c r="C128" s="20" t="s">
        <v>74</v>
      </c>
      <c r="D128" s="20"/>
      <c r="E128" s="15">
        <v>1198535327</v>
      </c>
      <c r="F128" s="15">
        <v>-93229676</v>
      </c>
      <c r="G128" s="15">
        <f>E128+F128</f>
        <v>1105305651</v>
      </c>
      <c r="H128" s="15">
        <v>184142422</v>
      </c>
      <c r="I128" s="15">
        <v>184142422</v>
      </c>
      <c r="J128" s="15">
        <f t="shared" si="16"/>
        <v>921163229</v>
      </c>
      <c r="K128" s="17"/>
    </row>
    <row r="129" spans="1:11" s="2" customFormat="1" ht="12.75" customHeight="1" x14ac:dyDescent="0.25">
      <c r="A129" s="14"/>
      <c r="B129" s="14" t="s">
        <v>75</v>
      </c>
      <c r="C129" s="21" t="s">
        <v>76</v>
      </c>
      <c r="D129" s="21"/>
      <c r="E129" s="15">
        <v>0</v>
      </c>
      <c r="F129" s="15">
        <v>0</v>
      </c>
      <c r="G129" s="15">
        <f t="shared" ref="G129:G136" si="29">E129+F129</f>
        <v>0</v>
      </c>
      <c r="H129" s="15">
        <v>0</v>
      </c>
      <c r="I129" s="15">
        <v>0</v>
      </c>
      <c r="J129" s="15">
        <f t="shared" si="16"/>
        <v>0</v>
      </c>
      <c r="K129" s="17"/>
    </row>
    <row r="130" spans="1:11" s="2" customFormat="1" ht="12.75" customHeight="1" x14ac:dyDescent="0.25">
      <c r="A130" s="14"/>
      <c r="B130" s="14" t="s">
        <v>77</v>
      </c>
      <c r="C130" s="21" t="s">
        <v>78</v>
      </c>
      <c r="D130" s="21"/>
      <c r="E130" s="15">
        <v>0</v>
      </c>
      <c r="F130" s="15">
        <v>0</v>
      </c>
      <c r="G130" s="15">
        <f t="shared" si="29"/>
        <v>0</v>
      </c>
      <c r="H130" s="15">
        <v>0</v>
      </c>
      <c r="I130" s="15">
        <v>0</v>
      </c>
      <c r="J130" s="15">
        <f t="shared" si="16"/>
        <v>0</v>
      </c>
      <c r="K130" s="17"/>
    </row>
    <row r="131" spans="1:11" s="2" customFormat="1" ht="12.75" customHeight="1" x14ac:dyDescent="0.25">
      <c r="A131" s="14"/>
      <c r="B131" s="14" t="s">
        <v>79</v>
      </c>
      <c r="C131" s="21" t="s">
        <v>80</v>
      </c>
      <c r="D131" s="21"/>
      <c r="E131" s="15">
        <v>0</v>
      </c>
      <c r="F131" s="15">
        <v>0</v>
      </c>
      <c r="G131" s="15">
        <f t="shared" si="29"/>
        <v>0</v>
      </c>
      <c r="H131" s="15">
        <v>0</v>
      </c>
      <c r="I131" s="15">
        <v>0</v>
      </c>
      <c r="J131" s="15">
        <f t="shared" si="16"/>
        <v>0</v>
      </c>
      <c r="K131" s="17"/>
    </row>
    <row r="132" spans="1:11" s="2" customFormat="1" ht="12.75" customHeight="1" x14ac:dyDescent="0.25">
      <c r="A132" s="14"/>
      <c r="B132" s="14" t="s">
        <v>81</v>
      </c>
      <c r="C132" s="21" t="s">
        <v>82</v>
      </c>
      <c r="D132" s="21"/>
      <c r="E132" s="15">
        <v>0</v>
      </c>
      <c r="F132" s="15">
        <v>0</v>
      </c>
      <c r="G132" s="15">
        <f t="shared" si="29"/>
        <v>0</v>
      </c>
      <c r="H132" s="15">
        <v>0</v>
      </c>
      <c r="I132" s="15">
        <v>0</v>
      </c>
      <c r="J132" s="15">
        <f t="shared" si="16"/>
        <v>0</v>
      </c>
      <c r="K132" s="17"/>
    </row>
    <row r="133" spans="1:11" s="2" customFormat="1" ht="25.5" customHeight="1" x14ac:dyDescent="0.25">
      <c r="A133" s="14"/>
      <c r="B133" s="14" t="s">
        <v>83</v>
      </c>
      <c r="C133" s="20" t="s">
        <v>84</v>
      </c>
      <c r="D133" s="20"/>
      <c r="E133" s="15">
        <v>0</v>
      </c>
      <c r="F133" s="15">
        <v>0</v>
      </c>
      <c r="G133" s="15">
        <f t="shared" si="29"/>
        <v>0</v>
      </c>
      <c r="H133" s="15">
        <v>0</v>
      </c>
      <c r="I133" s="15">
        <v>0</v>
      </c>
      <c r="J133" s="15">
        <f t="shared" si="16"/>
        <v>0</v>
      </c>
      <c r="K133" s="17"/>
    </row>
    <row r="134" spans="1:11" s="2" customFormat="1" ht="12.75" customHeight="1" x14ac:dyDescent="0.25">
      <c r="A134" s="14"/>
      <c r="B134" s="14" t="s">
        <v>85</v>
      </c>
      <c r="C134" s="21" t="s">
        <v>86</v>
      </c>
      <c r="D134" s="21"/>
      <c r="E134" s="15">
        <v>0</v>
      </c>
      <c r="F134" s="15">
        <v>0</v>
      </c>
      <c r="G134" s="15">
        <f t="shared" si="29"/>
        <v>0</v>
      </c>
      <c r="H134" s="15">
        <v>0</v>
      </c>
      <c r="I134" s="15">
        <v>0</v>
      </c>
      <c r="J134" s="15">
        <f t="shared" si="16"/>
        <v>0</v>
      </c>
      <c r="K134" s="17"/>
    </row>
    <row r="135" spans="1:11" s="2" customFormat="1" ht="12.75" customHeight="1" x14ac:dyDescent="0.25">
      <c r="A135" s="14"/>
      <c r="B135" s="14" t="s">
        <v>87</v>
      </c>
      <c r="C135" s="21" t="s">
        <v>88</v>
      </c>
      <c r="D135" s="21"/>
      <c r="E135" s="15">
        <v>0</v>
      </c>
      <c r="F135" s="15">
        <v>0</v>
      </c>
      <c r="G135" s="15">
        <f t="shared" si="29"/>
        <v>0</v>
      </c>
      <c r="H135" s="15">
        <v>0</v>
      </c>
      <c r="I135" s="15">
        <v>0</v>
      </c>
      <c r="J135" s="15">
        <f t="shared" si="16"/>
        <v>0</v>
      </c>
      <c r="K135" s="17"/>
    </row>
    <row r="136" spans="1:11" s="2" customFormat="1" ht="12.75" customHeight="1" x14ac:dyDescent="0.25">
      <c r="A136" s="14"/>
      <c r="B136" s="14" t="s">
        <v>89</v>
      </c>
      <c r="C136" s="21" t="s">
        <v>90</v>
      </c>
      <c r="D136" s="21"/>
      <c r="E136" s="15">
        <v>0</v>
      </c>
      <c r="F136" s="15">
        <v>0</v>
      </c>
      <c r="G136" s="15">
        <f t="shared" si="29"/>
        <v>0</v>
      </c>
      <c r="H136" s="15">
        <v>0</v>
      </c>
      <c r="I136" s="15">
        <v>0</v>
      </c>
      <c r="J136" s="15">
        <f t="shared" si="16"/>
        <v>0</v>
      </c>
      <c r="K136" s="17"/>
    </row>
    <row r="137" spans="1:11" s="2" customFormat="1" ht="12.75" customHeight="1" x14ac:dyDescent="0.25">
      <c r="A137" s="19" t="s">
        <v>91</v>
      </c>
      <c r="B137" s="18" t="s">
        <v>92</v>
      </c>
      <c r="C137" s="18"/>
      <c r="D137" s="18"/>
      <c r="E137" s="16">
        <f>SUM(E139:E147)</f>
        <v>58939981</v>
      </c>
      <c r="F137" s="16">
        <f t="shared" ref="F137:H137" si="30">SUM(F139:F147)</f>
        <v>-11840100</v>
      </c>
      <c r="G137" s="16">
        <f t="shared" si="30"/>
        <v>47099881</v>
      </c>
      <c r="H137" s="16">
        <f t="shared" si="30"/>
        <v>6050067</v>
      </c>
      <c r="I137" s="16">
        <f>SUM(I139:I147)</f>
        <v>6050067</v>
      </c>
      <c r="J137" s="16">
        <f t="shared" si="16"/>
        <v>41049814</v>
      </c>
      <c r="K137" s="17"/>
    </row>
    <row r="138" spans="1:11" s="2" customFormat="1" ht="3" customHeight="1" x14ac:dyDescent="0.25">
      <c r="A138" s="14"/>
      <c r="B138" s="14"/>
      <c r="C138" s="14"/>
      <c r="D138" s="14"/>
      <c r="E138" s="15"/>
      <c r="F138" s="15"/>
      <c r="G138" s="15"/>
      <c r="H138" s="15"/>
      <c r="I138" s="15"/>
      <c r="J138" s="16"/>
      <c r="K138" s="17"/>
    </row>
    <row r="139" spans="1:11" s="2" customFormat="1" ht="12.75" customHeight="1" x14ac:dyDescent="0.25">
      <c r="A139" s="14"/>
      <c r="B139" s="14" t="s">
        <v>93</v>
      </c>
      <c r="C139" s="21" t="s">
        <v>94</v>
      </c>
      <c r="D139" s="21"/>
      <c r="E139" s="15">
        <v>8717371</v>
      </c>
      <c r="F139" s="15">
        <v>-6561381</v>
      </c>
      <c r="G139" s="15">
        <f>E139+F139</f>
        <v>2155990</v>
      </c>
      <c r="H139" s="15">
        <v>1795575</v>
      </c>
      <c r="I139" s="15">
        <v>1795575</v>
      </c>
      <c r="J139" s="15">
        <f t="shared" ref="J139:J177" si="31">G139-H139</f>
        <v>360415</v>
      </c>
      <c r="K139" s="17"/>
    </row>
    <row r="140" spans="1:11" s="2" customFormat="1" ht="12.75" customHeight="1" x14ac:dyDescent="0.25">
      <c r="A140" s="14"/>
      <c r="B140" s="14" t="s">
        <v>95</v>
      </c>
      <c r="C140" s="21" t="s">
        <v>96</v>
      </c>
      <c r="D140" s="21"/>
      <c r="E140" s="15">
        <v>940349</v>
      </c>
      <c r="F140" s="15">
        <v>-636669</v>
      </c>
      <c r="G140" s="15">
        <f t="shared" ref="G140:G147" si="32">E140+F140</f>
        <v>303680</v>
      </c>
      <c r="H140" s="15">
        <v>303680</v>
      </c>
      <c r="I140" s="15">
        <v>303680</v>
      </c>
      <c r="J140" s="15">
        <f t="shared" si="31"/>
        <v>0</v>
      </c>
      <c r="K140" s="17"/>
    </row>
    <row r="141" spans="1:11" s="2" customFormat="1" ht="12.75" customHeight="1" x14ac:dyDescent="0.25">
      <c r="A141" s="14"/>
      <c r="B141" s="14" t="s">
        <v>97</v>
      </c>
      <c r="C141" s="21" t="s">
        <v>98</v>
      </c>
      <c r="D141" s="21"/>
      <c r="E141" s="15">
        <v>361320</v>
      </c>
      <c r="F141" s="15">
        <v>3025334</v>
      </c>
      <c r="G141" s="15">
        <f t="shared" si="32"/>
        <v>3386654</v>
      </c>
      <c r="H141" s="15">
        <v>3386654</v>
      </c>
      <c r="I141" s="15">
        <v>3386654</v>
      </c>
      <c r="J141" s="15">
        <f t="shared" si="31"/>
        <v>0</v>
      </c>
      <c r="K141" s="17"/>
    </row>
    <row r="142" spans="1:11" s="2" customFormat="1" ht="12.75" customHeight="1" x14ac:dyDescent="0.25">
      <c r="A142" s="14"/>
      <c r="B142" s="14" t="s">
        <v>99</v>
      </c>
      <c r="C142" s="21" t="s">
        <v>100</v>
      </c>
      <c r="D142" s="21"/>
      <c r="E142" s="15">
        <v>10357430</v>
      </c>
      <c r="F142" s="15">
        <v>17083272</v>
      </c>
      <c r="G142" s="15">
        <f t="shared" si="32"/>
        <v>27440702</v>
      </c>
      <c r="H142" s="15">
        <v>0</v>
      </c>
      <c r="I142" s="15">
        <v>0</v>
      </c>
      <c r="J142" s="15">
        <f t="shared" si="31"/>
        <v>27440702</v>
      </c>
      <c r="K142" s="17"/>
    </row>
    <row r="143" spans="1:11" s="2" customFormat="1" ht="12.75" customHeight="1" x14ac:dyDescent="0.25">
      <c r="A143" s="14"/>
      <c r="B143" s="14" t="s">
        <v>101</v>
      </c>
      <c r="C143" s="21" t="s">
        <v>102</v>
      </c>
      <c r="D143" s="21"/>
      <c r="E143" s="15">
        <v>0</v>
      </c>
      <c r="F143" s="15">
        <v>5823754</v>
      </c>
      <c r="G143" s="15">
        <f t="shared" si="32"/>
        <v>5823754</v>
      </c>
      <c r="H143" s="15">
        <v>0</v>
      </c>
      <c r="I143" s="15">
        <v>0</v>
      </c>
      <c r="J143" s="15">
        <f t="shared" si="31"/>
        <v>5823754</v>
      </c>
      <c r="K143" s="17"/>
    </row>
    <row r="144" spans="1:11" s="2" customFormat="1" ht="12.75" customHeight="1" x14ac:dyDescent="0.25">
      <c r="A144" s="14"/>
      <c r="B144" s="14" t="s">
        <v>103</v>
      </c>
      <c r="C144" s="21" t="s">
        <v>104</v>
      </c>
      <c r="D144" s="21"/>
      <c r="E144" s="15">
        <v>19721400</v>
      </c>
      <c r="F144" s="15">
        <v>-19157242</v>
      </c>
      <c r="G144" s="15">
        <f t="shared" si="32"/>
        <v>564158</v>
      </c>
      <c r="H144" s="15">
        <v>564158</v>
      </c>
      <c r="I144" s="15">
        <v>564158</v>
      </c>
      <c r="J144" s="15">
        <f t="shared" si="31"/>
        <v>0</v>
      </c>
      <c r="K144" s="17"/>
    </row>
    <row r="145" spans="1:11" s="2" customFormat="1" ht="12.75" customHeight="1" x14ac:dyDescent="0.25">
      <c r="A145" s="14"/>
      <c r="B145" s="14" t="s">
        <v>105</v>
      </c>
      <c r="C145" s="21" t="s">
        <v>106</v>
      </c>
      <c r="D145" s="21"/>
      <c r="E145" s="15">
        <v>0</v>
      </c>
      <c r="F145" s="15">
        <v>0</v>
      </c>
      <c r="G145" s="15">
        <f t="shared" si="32"/>
        <v>0</v>
      </c>
      <c r="H145" s="15">
        <v>0</v>
      </c>
      <c r="I145" s="15">
        <v>0</v>
      </c>
      <c r="J145" s="15">
        <f t="shared" si="31"/>
        <v>0</v>
      </c>
      <c r="K145" s="17"/>
    </row>
    <row r="146" spans="1:11" s="2" customFormat="1" ht="12.75" customHeight="1" x14ac:dyDescent="0.25">
      <c r="A146" s="14"/>
      <c r="B146" s="14" t="s">
        <v>107</v>
      </c>
      <c r="C146" s="21" t="s">
        <v>108</v>
      </c>
      <c r="D146" s="21"/>
      <c r="E146" s="15">
        <v>0</v>
      </c>
      <c r="F146" s="15">
        <v>0</v>
      </c>
      <c r="G146" s="15">
        <f t="shared" si="32"/>
        <v>0</v>
      </c>
      <c r="H146" s="15">
        <v>0</v>
      </c>
      <c r="I146" s="15">
        <v>0</v>
      </c>
      <c r="J146" s="15">
        <f t="shared" si="31"/>
        <v>0</v>
      </c>
      <c r="K146" s="17"/>
    </row>
    <row r="147" spans="1:11" s="2" customFormat="1" ht="12.75" customHeight="1" x14ac:dyDescent="0.25">
      <c r="A147" s="14"/>
      <c r="B147" s="14" t="s">
        <v>109</v>
      </c>
      <c r="C147" s="21" t="s">
        <v>110</v>
      </c>
      <c r="D147" s="21"/>
      <c r="E147" s="15">
        <v>18842111</v>
      </c>
      <c r="F147" s="15">
        <v>-11417168</v>
      </c>
      <c r="G147" s="15">
        <f t="shared" si="32"/>
        <v>7424943</v>
      </c>
      <c r="H147" s="15">
        <v>0</v>
      </c>
      <c r="I147" s="15">
        <v>0</v>
      </c>
      <c r="J147" s="15">
        <f t="shared" si="31"/>
        <v>7424943</v>
      </c>
      <c r="K147" s="17"/>
    </row>
    <row r="148" spans="1:11" s="2" customFormat="1" ht="12.75" customHeight="1" x14ac:dyDescent="0.25">
      <c r="A148" s="19" t="s">
        <v>111</v>
      </c>
      <c r="B148" s="18" t="s">
        <v>112</v>
      </c>
      <c r="C148" s="18"/>
      <c r="D148" s="18"/>
      <c r="E148" s="16">
        <f>SUM(E150:E152)</f>
        <v>0</v>
      </c>
      <c r="F148" s="16">
        <f t="shared" ref="F148:I148" si="33">SUM(F150:F152)</f>
        <v>52848111</v>
      </c>
      <c r="G148" s="16">
        <f t="shared" si="33"/>
        <v>52848111</v>
      </c>
      <c r="H148" s="16">
        <f t="shared" si="33"/>
        <v>1386438</v>
      </c>
      <c r="I148" s="16">
        <f t="shared" si="33"/>
        <v>1386438</v>
      </c>
      <c r="J148" s="16">
        <f t="shared" si="31"/>
        <v>51461673</v>
      </c>
      <c r="K148" s="17"/>
    </row>
    <row r="149" spans="1:11" s="2" customFormat="1" ht="3" customHeight="1" x14ac:dyDescent="0.25">
      <c r="A149" s="14"/>
      <c r="B149" s="14"/>
      <c r="C149" s="14"/>
      <c r="D149" s="14"/>
      <c r="E149" s="15"/>
      <c r="F149" s="15"/>
      <c r="G149" s="15"/>
      <c r="H149" s="15"/>
      <c r="I149" s="15"/>
      <c r="J149" s="16"/>
      <c r="K149" s="17"/>
    </row>
    <row r="150" spans="1:11" s="2" customFormat="1" ht="12.75" customHeight="1" x14ac:dyDescent="0.25">
      <c r="A150" s="14"/>
      <c r="B150" s="14" t="s">
        <v>113</v>
      </c>
      <c r="C150" s="21" t="s">
        <v>114</v>
      </c>
      <c r="D150" s="21"/>
      <c r="E150" s="15">
        <v>0</v>
      </c>
      <c r="F150" s="15">
        <v>0</v>
      </c>
      <c r="G150" s="15">
        <f>E150+F150</f>
        <v>0</v>
      </c>
      <c r="H150" s="15">
        <v>0</v>
      </c>
      <c r="I150" s="15">
        <v>0</v>
      </c>
      <c r="J150" s="15">
        <f t="shared" si="31"/>
        <v>0</v>
      </c>
      <c r="K150" s="17"/>
    </row>
    <row r="151" spans="1:11" s="2" customFormat="1" ht="12.75" customHeight="1" x14ac:dyDescent="0.25">
      <c r="A151" s="14"/>
      <c r="B151" s="14" t="s">
        <v>115</v>
      </c>
      <c r="C151" s="21" t="s">
        <v>116</v>
      </c>
      <c r="D151" s="21"/>
      <c r="E151" s="15">
        <v>0</v>
      </c>
      <c r="F151" s="15">
        <v>52848111</v>
      </c>
      <c r="G151" s="15">
        <f t="shared" ref="G151:G152" si="34">E151+F151</f>
        <v>52848111</v>
      </c>
      <c r="H151" s="15">
        <v>1386438</v>
      </c>
      <c r="I151" s="15">
        <v>1386438</v>
      </c>
      <c r="J151" s="15">
        <f t="shared" si="31"/>
        <v>51461673</v>
      </c>
      <c r="K151" s="17"/>
    </row>
    <row r="152" spans="1:11" s="2" customFormat="1" ht="12.75" customHeight="1" x14ac:dyDescent="0.25">
      <c r="A152" s="14"/>
      <c r="B152" s="14" t="s">
        <v>117</v>
      </c>
      <c r="C152" s="21" t="s">
        <v>118</v>
      </c>
      <c r="D152" s="21"/>
      <c r="E152" s="15">
        <v>0</v>
      </c>
      <c r="F152" s="15">
        <v>0</v>
      </c>
      <c r="G152" s="15">
        <f t="shared" si="34"/>
        <v>0</v>
      </c>
      <c r="H152" s="15">
        <v>0</v>
      </c>
      <c r="I152" s="15">
        <v>0</v>
      </c>
      <c r="J152" s="15">
        <f t="shared" si="31"/>
        <v>0</v>
      </c>
      <c r="K152" s="17"/>
    </row>
    <row r="153" spans="1:11" s="2" customFormat="1" ht="12.75" customHeight="1" x14ac:dyDescent="0.25">
      <c r="A153" s="19" t="s">
        <v>119</v>
      </c>
      <c r="B153" s="18" t="s">
        <v>120</v>
      </c>
      <c r="C153" s="18"/>
      <c r="D153" s="18"/>
      <c r="E153" s="16">
        <f>SUM(E155:E162)</f>
        <v>0</v>
      </c>
      <c r="F153" s="16">
        <f t="shared" ref="F153:I153" si="35">SUM(F155:F162)</f>
        <v>0</v>
      </c>
      <c r="G153" s="16">
        <f t="shared" si="35"/>
        <v>0</v>
      </c>
      <c r="H153" s="16">
        <f t="shared" si="35"/>
        <v>0</v>
      </c>
      <c r="I153" s="16">
        <f t="shared" si="35"/>
        <v>0</v>
      </c>
      <c r="J153" s="16">
        <f t="shared" si="31"/>
        <v>0</v>
      </c>
      <c r="K153" s="17"/>
    </row>
    <row r="154" spans="1:11" s="2" customFormat="1" ht="3" customHeight="1" x14ac:dyDescent="0.25">
      <c r="A154" s="14"/>
      <c r="B154" s="14"/>
      <c r="C154" s="14"/>
      <c r="D154" s="14"/>
      <c r="E154" s="15"/>
      <c r="F154" s="15"/>
      <c r="G154" s="15"/>
      <c r="H154" s="15"/>
      <c r="I154" s="15"/>
      <c r="J154" s="16"/>
      <c r="K154" s="17"/>
    </row>
    <row r="155" spans="1:11" s="2" customFormat="1" ht="25.5" customHeight="1" x14ac:dyDescent="0.25">
      <c r="A155" s="14"/>
      <c r="B155" s="14" t="s">
        <v>121</v>
      </c>
      <c r="C155" s="20" t="s">
        <v>122</v>
      </c>
      <c r="D155" s="20"/>
      <c r="E155" s="15">
        <v>0</v>
      </c>
      <c r="F155" s="15">
        <v>0</v>
      </c>
      <c r="G155" s="15">
        <f>E155+F155</f>
        <v>0</v>
      </c>
      <c r="H155" s="15">
        <v>0</v>
      </c>
      <c r="I155" s="15">
        <v>0</v>
      </c>
      <c r="J155" s="15">
        <f t="shared" si="31"/>
        <v>0</v>
      </c>
      <c r="K155" s="17"/>
    </row>
    <row r="156" spans="1:11" s="2" customFormat="1" ht="12.75" customHeight="1" x14ac:dyDescent="0.25">
      <c r="A156" s="14"/>
      <c r="B156" s="14" t="s">
        <v>123</v>
      </c>
      <c r="C156" s="21" t="s">
        <v>124</v>
      </c>
      <c r="D156" s="21"/>
      <c r="E156" s="15">
        <v>0</v>
      </c>
      <c r="F156" s="15">
        <v>0</v>
      </c>
      <c r="G156" s="15">
        <f t="shared" ref="G156:G162" si="36">E156+F156</f>
        <v>0</v>
      </c>
      <c r="H156" s="15">
        <v>0</v>
      </c>
      <c r="I156" s="15">
        <v>0</v>
      </c>
      <c r="J156" s="15">
        <f t="shared" si="31"/>
        <v>0</v>
      </c>
      <c r="K156" s="17"/>
    </row>
    <row r="157" spans="1:11" s="2" customFormat="1" ht="12.75" customHeight="1" x14ac:dyDescent="0.25">
      <c r="A157" s="14"/>
      <c r="B157" s="14" t="s">
        <v>125</v>
      </c>
      <c r="C157" s="21" t="s">
        <v>126</v>
      </c>
      <c r="D157" s="21"/>
      <c r="E157" s="15">
        <v>0</v>
      </c>
      <c r="F157" s="15">
        <v>0</v>
      </c>
      <c r="G157" s="15">
        <f t="shared" si="36"/>
        <v>0</v>
      </c>
      <c r="H157" s="15">
        <v>0</v>
      </c>
      <c r="I157" s="15">
        <v>0</v>
      </c>
      <c r="J157" s="15">
        <f t="shared" si="31"/>
        <v>0</v>
      </c>
      <c r="K157" s="17"/>
    </row>
    <row r="158" spans="1:11" s="2" customFormat="1" ht="12.75" customHeight="1" x14ac:dyDescent="0.25">
      <c r="A158" s="14"/>
      <c r="B158" s="14" t="s">
        <v>127</v>
      </c>
      <c r="C158" s="21" t="s">
        <v>128</v>
      </c>
      <c r="D158" s="21"/>
      <c r="E158" s="15">
        <v>0</v>
      </c>
      <c r="F158" s="15">
        <v>0</v>
      </c>
      <c r="G158" s="15">
        <f t="shared" si="36"/>
        <v>0</v>
      </c>
      <c r="H158" s="15">
        <v>0</v>
      </c>
      <c r="I158" s="15">
        <v>0</v>
      </c>
      <c r="J158" s="15">
        <f t="shared" si="31"/>
        <v>0</v>
      </c>
      <c r="K158" s="17"/>
    </row>
    <row r="159" spans="1:11" s="2" customFormat="1" ht="25.5" customHeight="1" x14ac:dyDescent="0.25">
      <c r="A159" s="14"/>
      <c r="B159" s="14" t="s">
        <v>129</v>
      </c>
      <c r="C159" s="20" t="s">
        <v>130</v>
      </c>
      <c r="D159" s="20"/>
      <c r="E159" s="15">
        <v>0</v>
      </c>
      <c r="F159" s="15">
        <v>0</v>
      </c>
      <c r="G159" s="15">
        <f t="shared" si="36"/>
        <v>0</v>
      </c>
      <c r="H159" s="15">
        <v>0</v>
      </c>
      <c r="I159" s="15">
        <v>0</v>
      </c>
      <c r="J159" s="15">
        <f t="shared" si="31"/>
        <v>0</v>
      </c>
      <c r="K159" s="17"/>
    </row>
    <row r="160" spans="1:11" s="2" customFormat="1" ht="12.75" customHeight="1" x14ac:dyDescent="0.25">
      <c r="A160" s="14"/>
      <c r="B160" s="14"/>
      <c r="C160" s="21" t="s">
        <v>131</v>
      </c>
      <c r="D160" s="21"/>
      <c r="E160" s="15">
        <v>0</v>
      </c>
      <c r="F160" s="15">
        <v>0</v>
      </c>
      <c r="G160" s="15">
        <f t="shared" si="36"/>
        <v>0</v>
      </c>
      <c r="H160" s="15">
        <v>0</v>
      </c>
      <c r="I160" s="15">
        <v>0</v>
      </c>
      <c r="J160" s="15">
        <f t="shared" si="31"/>
        <v>0</v>
      </c>
      <c r="K160" s="17"/>
    </row>
    <row r="161" spans="1:11" s="2" customFormat="1" ht="12.75" customHeight="1" x14ac:dyDescent="0.25">
      <c r="A161" s="14"/>
      <c r="B161" s="14" t="s">
        <v>132</v>
      </c>
      <c r="C161" s="21" t="s">
        <v>133</v>
      </c>
      <c r="D161" s="21"/>
      <c r="E161" s="15">
        <v>0</v>
      </c>
      <c r="F161" s="15">
        <v>0</v>
      </c>
      <c r="G161" s="15">
        <f t="shared" si="36"/>
        <v>0</v>
      </c>
      <c r="H161" s="15">
        <v>0</v>
      </c>
      <c r="I161" s="15">
        <v>0</v>
      </c>
      <c r="J161" s="15">
        <f t="shared" si="31"/>
        <v>0</v>
      </c>
      <c r="K161" s="17"/>
    </row>
    <row r="162" spans="1:11" s="2" customFormat="1" ht="25.5" customHeight="1" x14ac:dyDescent="0.25">
      <c r="A162" s="14"/>
      <c r="B162" s="14" t="s">
        <v>134</v>
      </c>
      <c r="C162" s="20" t="s">
        <v>135</v>
      </c>
      <c r="D162" s="20"/>
      <c r="E162" s="15">
        <v>0</v>
      </c>
      <c r="F162" s="15">
        <v>0</v>
      </c>
      <c r="G162" s="15">
        <f t="shared" si="36"/>
        <v>0</v>
      </c>
      <c r="H162" s="15">
        <v>0</v>
      </c>
      <c r="I162" s="15">
        <v>0</v>
      </c>
      <c r="J162" s="15">
        <f t="shared" si="31"/>
        <v>0</v>
      </c>
      <c r="K162" s="17"/>
    </row>
    <row r="163" spans="1:11" s="2" customFormat="1" ht="12.75" customHeight="1" x14ac:dyDescent="0.25">
      <c r="A163" s="19" t="s">
        <v>136</v>
      </c>
      <c r="B163" s="18" t="s">
        <v>137</v>
      </c>
      <c r="C163" s="18"/>
      <c r="D163" s="18"/>
      <c r="E163" s="16">
        <f>SUM(E165:E167)</f>
        <v>0</v>
      </c>
      <c r="F163" s="16">
        <f t="shared" ref="F163:I163" si="37">SUM(F165:F167)</f>
        <v>0</v>
      </c>
      <c r="G163" s="16">
        <f t="shared" si="37"/>
        <v>0</v>
      </c>
      <c r="H163" s="16">
        <f t="shared" si="37"/>
        <v>0</v>
      </c>
      <c r="I163" s="16">
        <f t="shared" si="37"/>
        <v>0</v>
      </c>
      <c r="J163" s="16">
        <f t="shared" si="31"/>
        <v>0</v>
      </c>
      <c r="K163" s="17"/>
    </row>
    <row r="164" spans="1:11" s="2" customFormat="1" ht="3" customHeight="1" x14ac:dyDescent="0.25">
      <c r="A164" s="19"/>
      <c r="B164" s="19"/>
      <c r="C164" s="19"/>
      <c r="D164" s="19"/>
      <c r="E164" s="16"/>
      <c r="F164" s="16"/>
      <c r="G164" s="16"/>
      <c r="H164" s="16"/>
      <c r="I164" s="16"/>
      <c r="J164" s="16"/>
      <c r="K164" s="17"/>
    </row>
    <row r="165" spans="1:11" s="2" customFormat="1" ht="12.75" customHeight="1" x14ac:dyDescent="0.25">
      <c r="A165" s="14"/>
      <c r="B165" s="14" t="s">
        <v>138</v>
      </c>
      <c r="C165" s="21" t="s">
        <v>139</v>
      </c>
      <c r="D165" s="21"/>
      <c r="E165" s="15">
        <v>0</v>
      </c>
      <c r="F165" s="15">
        <v>0</v>
      </c>
      <c r="G165" s="15">
        <f>E165+F165</f>
        <v>0</v>
      </c>
      <c r="H165" s="15">
        <v>0</v>
      </c>
      <c r="I165" s="15">
        <v>0</v>
      </c>
      <c r="J165" s="15">
        <f t="shared" si="31"/>
        <v>0</v>
      </c>
      <c r="K165" s="17"/>
    </row>
    <row r="166" spans="1:11" s="2" customFormat="1" ht="12.75" customHeight="1" x14ac:dyDescent="0.25">
      <c r="A166" s="14"/>
      <c r="B166" s="14" t="s">
        <v>140</v>
      </c>
      <c r="C166" s="21" t="s">
        <v>141</v>
      </c>
      <c r="D166" s="21"/>
      <c r="E166" s="15">
        <v>0</v>
      </c>
      <c r="F166" s="15">
        <v>0</v>
      </c>
      <c r="G166" s="15">
        <f t="shared" ref="G166:G167" si="38">E166+F166</f>
        <v>0</v>
      </c>
      <c r="H166" s="15">
        <v>0</v>
      </c>
      <c r="I166" s="15">
        <v>0</v>
      </c>
      <c r="J166" s="15">
        <f t="shared" si="31"/>
        <v>0</v>
      </c>
      <c r="K166" s="17"/>
    </row>
    <row r="167" spans="1:11" s="2" customFormat="1" ht="12.75" customHeight="1" x14ac:dyDescent="0.25">
      <c r="A167" s="14"/>
      <c r="B167" s="14" t="s">
        <v>142</v>
      </c>
      <c r="C167" s="21" t="s">
        <v>143</v>
      </c>
      <c r="D167" s="21"/>
      <c r="E167" s="15">
        <v>0</v>
      </c>
      <c r="F167" s="15">
        <v>0</v>
      </c>
      <c r="G167" s="15">
        <f t="shared" si="38"/>
        <v>0</v>
      </c>
      <c r="H167" s="15">
        <v>0</v>
      </c>
      <c r="I167" s="15">
        <v>0</v>
      </c>
      <c r="J167" s="15">
        <f t="shared" si="31"/>
        <v>0</v>
      </c>
      <c r="K167" s="17"/>
    </row>
    <row r="168" spans="1:11" s="2" customFormat="1" ht="12.75" customHeight="1" x14ac:dyDescent="0.25">
      <c r="A168" s="19" t="s">
        <v>144</v>
      </c>
      <c r="B168" s="18" t="s">
        <v>145</v>
      </c>
      <c r="C168" s="18"/>
      <c r="D168" s="18"/>
      <c r="E168" s="16">
        <f>SUM(E170:E176)</f>
        <v>0</v>
      </c>
      <c r="F168" s="16">
        <f t="shared" ref="F168:I168" si="39">SUM(F170:F176)</f>
        <v>0</v>
      </c>
      <c r="G168" s="16">
        <f t="shared" si="39"/>
        <v>0</v>
      </c>
      <c r="H168" s="16">
        <f t="shared" si="39"/>
        <v>0</v>
      </c>
      <c r="I168" s="16">
        <f t="shared" si="39"/>
        <v>0</v>
      </c>
      <c r="J168" s="16">
        <f t="shared" si="31"/>
        <v>0</v>
      </c>
      <c r="K168" s="17"/>
    </row>
    <row r="169" spans="1:11" s="2" customFormat="1" ht="3" customHeight="1" x14ac:dyDescent="0.25">
      <c r="A169" s="14"/>
      <c r="B169" s="14"/>
      <c r="C169" s="14"/>
      <c r="D169" s="14"/>
      <c r="E169" s="15"/>
      <c r="F169" s="15"/>
      <c r="G169" s="15"/>
      <c r="H169" s="15"/>
      <c r="I169" s="15"/>
      <c r="J169" s="16"/>
      <c r="K169" s="17"/>
    </row>
    <row r="170" spans="1:11" s="2" customFormat="1" ht="12.75" customHeight="1" x14ac:dyDescent="0.25">
      <c r="A170" s="14"/>
      <c r="B170" s="14" t="s">
        <v>146</v>
      </c>
      <c r="C170" s="21" t="s">
        <v>147</v>
      </c>
      <c r="D170" s="21"/>
      <c r="E170" s="15">
        <v>0</v>
      </c>
      <c r="F170" s="15">
        <v>0</v>
      </c>
      <c r="G170" s="15">
        <f>E170+F170</f>
        <v>0</v>
      </c>
      <c r="H170" s="15">
        <v>0</v>
      </c>
      <c r="I170" s="15">
        <v>0</v>
      </c>
      <c r="J170" s="15">
        <f t="shared" si="31"/>
        <v>0</v>
      </c>
      <c r="K170" s="17"/>
    </row>
    <row r="171" spans="1:11" s="2" customFormat="1" ht="12.75" customHeight="1" x14ac:dyDescent="0.25">
      <c r="A171" s="14"/>
      <c r="B171" s="14" t="s">
        <v>148</v>
      </c>
      <c r="C171" s="21" t="s">
        <v>149</v>
      </c>
      <c r="D171" s="21"/>
      <c r="E171" s="15">
        <v>0</v>
      </c>
      <c r="F171" s="15">
        <v>0</v>
      </c>
      <c r="G171" s="15">
        <f t="shared" ref="G171:G176" si="40">E171+F171</f>
        <v>0</v>
      </c>
      <c r="H171" s="15">
        <v>0</v>
      </c>
      <c r="I171" s="15">
        <v>0</v>
      </c>
      <c r="J171" s="15">
        <f t="shared" si="31"/>
        <v>0</v>
      </c>
      <c r="K171" s="17"/>
    </row>
    <row r="172" spans="1:11" s="2" customFormat="1" ht="12.75" customHeight="1" x14ac:dyDescent="0.25">
      <c r="A172" s="14"/>
      <c r="B172" s="14" t="s">
        <v>150</v>
      </c>
      <c r="C172" s="21" t="s">
        <v>151</v>
      </c>
      <c r="D172" s="21"/>
      <c r="E172" s="15">
        <v>0</v>
      </c>
      <c r="F172" s="15">
        <v>0</v>
      </c>
      <c r="G172" s="15">
        <f t="shared" si="40"/>
        <v>0</v>
      </c>
      <c r="H172" s="15">
        <v>0</v>
      </c>
      <c r="I172" s="15">
        <v>0</v>
      </c>
      <c r="J172" s="15">
        <f t="shared" si="31"/>
        <v>0</v>
      </c>
      <c r="K172" s="17"/>
    </row>
    <row r="173" spans="1:11" s="2" customFormat="1" ht="12.75" customHeight="1" x14ac:dyDescent="0.25">
      <c r="A173" s="14"/>
      <c r="B173" s="14" t="s">
        <v>152</v>
      </c>
      <c r="C173" s="21" t="s">
        <v>153</v>
      </c>
      <c r="D173" s="21"/>
      <c r="E173" s="15">
        <v>0</v>
      </c>
      <c r="F173" s="15">
        <v>0</v>
      </c>
      <c r="G173" s="15">
        <f t="shared" si="40"/>
        <v>0</v>
      </c>
      <c r="H173" s="15">
        <v>0</v>
      </c>
      <c r="I173" s="15">
        <v>0</v>
      </c>
      <c r="J173" s="15">
        <f t="shared" si="31"/>
        <v>0</v>
      </c>
      <c r="K173" s="17"/>
    </row>
    <row r="174" spans="1:11" s="2" customFormat="1" ht="12.75" customHeight="1" x14ac:dyDescent="0.25">
      <c r="A174" s="14"/>
      <c r="B174" s="14" t="s">
        <v>154</v>
      </c>
      <c r="C174" s="21" t="s">
        <v>155</v>
      </c>
      <c r="D174" s="21"/>
      <c r="E174" s="15">
        <v>0</v>
      </c>
      <c r="F174" s="15">
        <v>0</v>
      </c>
      <c r="G174" s="15">
        <f t="shared" si="40"/>
        <v>0</v>
      </c>
      <c r="H174" s="15">
        <v>0</v>
      </c>
      <c r="I174" s="15">
        <v>0</v>
      </c>
      <c r="J174" s="15">
        <f t="shared" si="31"/>
        <v>0</v>
      </c>
      <c r="K174" s="17"/>
    </row>
    <row r="175" spans="1:11" s="2" customFormat="1" ht="12.75" customHeight="1" x14ac:dyDescent="0.25">
      <c r="A175" s="14"/>
      <c r="B175" s="14" t="s">
        <v>156</v>
      </c>
      <c r="C175" s="21" t="s">
        <v>157</v>
      </c>
      <c r="D175" s="21"/>
      <c r="E175" s="15">
        <v>0</v>
      </c>
      <c r="F175" s="15">
        <v>0</v>
      </c>
      <c r="G175" s="15">
        <f t="shared" si="40"/>
        <v>0</v>
      </c>
      <c r="H175" s="15">
        <v>0</v>
      </c>
      <c r="I175" s="15">
        <v>0</v>
      </c>
      <c r="J175" s="15">
        <f t="shared" si="31"/>
        <v>0</v>
      </c>
      <c r="K175" s="17"/>
    </row>
    <row r="176" spans="1:11" s="2" customFormat="1" ht="25.5" customHeight="1" x14ac:dyDescent="0.25">
      <c r="A176" s="14"/>
      <c r="B176" s="14" t="s">
        <v>158</v>
      </c>
      <c r="C176" s="20" t="s">
        <v>159</v>
      </c>
      <c r="D176" s="20"/>
      <c r="E176" s="15">
        <v>0</v>
      </c>
      <c r="F176" s="15">
        <v>0</v>
      </c>
      <c r="G176" s="15">
        <f t="shared" si="40"/>
        <v>0</v>
      </c>
      <c r="H176" s="15">
        <v>0</v>
      </c>
      <c r="I176" s="15">
        <v>0</v>
      </c>
      <c r="J176" s="15">
        <f t="shared" si="31"/>
        <v>0</v>
      </c>
      <c r="K176" s="17"/>
    </row>
    <row r="177" spans="1:11" s="2" customFormat="1" ht="12.75" customHeight="1" x14ac:dyDescent="0.25">
      <c r="A177" s="28" t="s">
        <v>161</v>
      </c>
      <c r="B177" s="28"/>
      <c r="C177" s="28"/>
      <c r="D177" s="28"/>
      <c r="E177" s="29">
        <f>E10+E94</f>
        <v>3858727713</v>
      </c>
      <c r="F177" s="29">
        <f t="shared" ref="F177:H177" si="41">F10+F94</f>
        <v>200927681</v>
      </c>
      <c r="G177" s="29">
        <f t="shared" si="41"/>
        <v>4059655394</v>
      </c>
      <c r="H177" s="29">
        <f t="shared" si="41"/>
        <v>856820387</v>
      </c>
      <c r="I177" s="29">
        <f>I10+I94</f>
        <v>839945392</v>
      </c>
      <c r="J177" s="29">
        <f t="shared" si="31"/>
        <v>3202835007</v>
      </c>
      <c r="K177" s="17"/>
    </row>
    <row r="178" spans="1:11" s="2" customFormat="1" ht="12.75" customHeight="1" x14ac:dyDescent="0.25">
      <c r="A178" s="30" t="s">
        <v>162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86" spans="1:11" x14ac:dyDescent="0.25">
      <c r="A186" s="2"/>
      <c r="B186" s="2"/>
      <c r="C186" s="2"/>
      <c r="D186" s="2"/>
      <c r="E186" s="31"/>
      <c r="F186" s="31"/>
      <c r="G186" s="31"/>
      <c r="H186" s="31"/>
      <c r="I186" s="31"/>
      <c r="J186" s="2"/>
    </row>
    <row r="187" spans="1:11" x14ac:dyDescent="0.25">
      <c r="E187" s="15"/>
      <c r="F187" s="15"/>
      <c r="G187" s="15"/>
      <c r="H187" s="15"/>
      <c r="I187" s="15"/>
    </row>
    <row r="188" spans="1:11" x14ac:dyDescent="0.25">
      <c r="E188" s="15"/>
      <c r="F188" s="15"/>
      <c r="G188" s="15"/>
      <c r="H188" s="15"/>
      <c r="I188" s="15"/>
    </row>
    <row r="189" spans="1:11" x14ac:dyDescent="0.25">
      <c r="E189" s="15"/>
      <c r="F189" s="15"/>
      <c r="G189" s="15"/>
      <c r="H189" s="15"/>
      <c r="I189" s="15"/>
    </row>
    <row r="190" spans="1:11" x14ac:dyDescent="0.25">
      <c r="E190" s="15"/>
      <c r="F190" s="15"/>
      <c r="G190" s="15"/>
      <c r="H190" s="15"/>
      <c r="I190" s="15"/>
    </row>
    <row r="191" spans="1:11" x14ac:dyDescent="0.25">
      <c r="E191" s="15"/>
      <c r="F191" s="15"/>
      <c r="G191" s="15"/>
      <c r="H191" s="15"/>
      <c r="I191" s="15"/>
    </row>
    <row r="192" spans="1:11" x14ac:dyDescent="0.25">
      <c r="E192" s="15"/>
      <c r="F192" s="15"/>
      <c r="G192" s="15"/>
      <c r="H192" s="15"/>
      <c r="I192" s="15"/>
    </row>
    <row r="193" spans="5:9" x14ac:dyDescent="0.25">
      <c r="E193" s="15"/>
      <c r="F193" s="15"/>
      <c r="G193" s="15"/>
      <c r="H193" s="15"/>
      <c r="I193" s="15"/>
    </row>
    <row r="194" spans="5:9" x14ac:dyDescent="0.25">
      <c r="E194" s="15"/>
      <c r="F194" s="15"/>
      <c r="G194" s="15"/>
      <c r="H194" s="15"/>
      <c r="I194" s="15"/>
    </row>
    <row r="195" spans="5:9" x14ac:dyDescent="0.25">
      <c r="E195" s="15"/>
      <c r="F195" s="15"/>
      <c r="G195" s="15"/>
      <c r="H195" s="15"/>
      <c r="I195" s="15"/>
    </row>
    <row r="196" spans="5:9" x14ac:dyDescent="0.25">
      <c r="E196" s="15"/>
      <c r="F196" s="15"/>
      <c r="G196" s="15"/>
      <c r="H196" s="15"/>
      <c r="I196" s="15"/>
    </row>
    <row r="197" spans="5:9" x14ac:dyDescent="0.25">
      <c r="E197" s="15"/>
      <c r="F197" s="15"/>
      <c r="G197" s="15"/>
      <c r="H197" s="15"/>
      <c r="I197" s="15"/>
    </row>
    <row r="198" spans="5:9" x14ac:dyDescent="0.25">
      <c r="E198" s="15"/>
      <c r="F198" s="15"/>
      <c r="G198" s="15"/>
      <c r="H198" s="15"/>
      <c r="I198" s="15"/>
    </row>
    <row r="199" spans="5:9" x14ac:dyDescent="0.25">
      <c r="E199" s="15"/>
      <c r="F199" s="15"/>
      <c r="G199" s="15"/>
      <c r="H199" s="15"/>
      <c r="I199" s="15"/>
    </row>
    <row r="200" spans="5:9" x14ac:dyDescent="0.25">
      <c r="E200" s="15"/>
      <c r="F200" s="15"/>
      <c r="G200" s="15"/>
      <c r="H200" s="15"/>
      <c r="I200" s="15"/>
    </row>
    <row r="201" spans="5:9" x14ac:dyDescent="0.25">
      <c r="E201" s="15"/>
      <c r="F201" s="15"/>
      <c r="G201" s="15"/>
      <c r="H201" s="15"/>
      <c r="I201" s="15"/>
    </row>
    <row r="202" spans="5:9" x14ac:dyDescent="0.25">
      <c r="E202" s="15"/>
      <c r="F202" s="15"/>
      <c r="G202" s="15"/>
      <c r="H202" s="15"/>
      <c r="I202" s="15"/>
    </row>
    <row r="203" spans="5:9" x14ac:dyDescent="0.25">
      <c r="E203" s="33"/>
      <c r="F203" s="33"/>
      <c r="G203" s="33"/>
      <c r="H203" s="33"/>
      <c r="I203" s="33"/>
    </row>
    <row r="206" spans="5:9" x14ac:dyDescent="0.25">
      <c r="E206" s="33"/>
      <c r="F206" s="33"/>
      <c r="G206" s="33"/>
      <c r="H206" s="33"/>
      <c r="I206" s="33"/>
    </row>
    <row r="209" spans="5:9" x14ac:dyDescent="0.25">
      <c r="F209" s="34"/>
    </row>
    <row r="211" spans="5:9" x14ac:dyDescent="0.25">
      <c r="E211" s="34"/>
      <c r="F211" s="34"/>
      <c r="G211" s="34"/>
      <c r="H211" s="34"/>
      <c r="I211" s="34"/>
    </row>
    <row r="212" spans="5:9" x14ac:dyDescent="0.25">
      <c r="E212" s="34"/>
      <c r="F212" s="34"/>
      <c r="G212" s="34"/>
      <c r="H212" s="34"/>
      <c r="I212" s="34"/>
    </row>
    <row r="213" spans="5:9" x14ac:dyDescent="0.25">
      <c r="E213" s="34"/>
      <c r="F213" s="34"/>
      <c r="G213" s="34"/>
      <c r="H213" s="34"/>
      <c r="I213" s="34"/>
    </row>
    <row r="214" spans="5:9" x14ac:dyDescent="0.25">
      <c r="E214" s="34"/>
      <c r="F214" s="34"/>
      <c r="G214" s="34"/>
      <c r="H214" s="34"/>
      <c r="I214" s="34"/>
    </row>
    <row r="215" spans="5:9" x14ac:dyDescent="0.25">
      <c r="E215" s="34"/>
      <c r="F215" s="34"/>
      <c r="G215" s="34"/>
      <c r="H215" s="34"/>
      <c r="I215" s="34"/>
    </row>
    <row r="216" spans="5:9" x14ac:dyDescent="0.25">
      <c r="E216" s="34"/>
      <c r="F216" s="34"/>
      <c r="G216" s="34"/>
      <c r="H216" s="34"/>
      <c r="I216" s="34"/>
    </row>
    <row r="217" spans="5:9" x14ac:dyDescent="0.25">
      <c r="E217" s="34"/>
      <c r="F217" s="34"/>
      <c r="G217" s="34"/>
      <c r="H217" s="34"/>
      <c r="I217" s="34"/>
    </row>
    <row r="218" spans="5:9" x14ac:dyDescent="0.25">
      <c r="E218" s="34"/>
      <c r="F218" s="34"/>
      <c r="G218" s="34"/>
      <c r="H218" s="34"/>
      <c r="I218" s="34"/>
    </row>
    <row r="219" spans="5:9" x14ac:dyDescent="0.25">
      <c r="E219" s="34"/>
      <c r="F219" s="34"/>
      <c r="G219" s="34"/>
      <c r="H219" s="34"/>
      <c r="I219" s="34"/>
    </row>
    <row r="220" spans="5:9" x14ac:dyDescent="0.25">
      <c r="E220" s="34"/>
      <c r="F220" s="34"/>
      <c r="G220" s="34"/>
      <c r="H220" s="34"/>
      <c r="I220" s="34"/>
    </row>
    <row r="221" spans="5:9" x14ac:dyDescent="0.25">
      <c r="E221" s="34"/>
      <c r="F221" s="34"/>
      <c r="G221" s="34"/>
      <c r="H221" s="34"/>
      <c r="I221" s="34"/>
    </row>
    <row r="222" spans="5:9" x14ac:dyDescent="0.25">
      <c r="E222" s="34"/>
      <c r="F222" s="34"/>
      <c r="G222" s="34"/>
      <c r="H222" s="34"/>
      <c r="I222" s="34"/>
    </row>
    <row r="223" spans="5:9" x14ac:dyDescent="0.25">
      <c r="E223" s="34"/>
      <c r="F223" s="34"/>
      <c r="G223" s="34"/>
      <c r="H223" s="34"/>
      <c r="I223" s="34"/>
    </row>
    <row r="224" spans="5:9" x14ac:dyDescent="0.25">
      <c r="E224" s="34"/>
      <c r="F224" s="34"/>
      <c r="G224" s="34"/>
      <c r="H224" s="34"/>
      <c r="I224" s="34"/>
    </row>
    <row r="225" spans="5:9" x14ac:dyDescent="0.25">
      <c r="E225" s="34"/>
      <c r="F225" s="34"/>
      <c r="G225" s="34"/>
      <c r="H225" s="34"/>
      <c r="I225" s="34"/>
    </row>
    <row r="226" spans="5:9" x14ac:dyDescent="0.25">
      <c r="E226" s="34"/>
      <c r="F226" s="34"/>
      <c r="G226" s="34"/>
      <c r="H226" s="34"/>
      <c r="I226" s="34"/>
    </row>
    <row r="227" spans="5:9" x14ac:dyDescent="0.25">
      <c r="E227" s="34"/>
      <c r="F227" s="34"/>
      <c r="G227" s="34"/>
      <c r="H227" s="34"/>
      <c r="I227" s="34"/>
    </row>
  </sheetData>
  <mergeCells count="158">
    <mergeCell ref="C176:D176"/>
    <mergeCell ref="A177:D177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2021-05-21T15:38:42Z</dcterms:created>
  <dcterms:modified xsi:type="dcterms:W3CDTF">2021-05-21T15:38:43Z</dcterms:modified>
</cp:coreProperties>
</file>