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0 Estado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G42" i="1" s="1"/>
  <c r="F41" i="1"/>
  <c r="G41" i="1" s="1"/>
  <c r="E41" i="1"/>
  <c r="C41" i="1"/>
  <c r="B41" i="1"/>
  <c r="D41" i="1" s="1"/>
  <c r="F40" i="1"/>
  <c r="G40" i="1" s="1"/>
  <c r="E40" i="1"/>
  <c r="C40" i="1"/>
  <c r="B40" i="1"/>
  <c r="D40" i="1" s="1"/>
  <c r="F39" i="1"/>
  <c r="G39" i="1" s="1"/>
  <c r="G38" i="1" s="1"/>
  <c r="E39" i="1"/>
  <c r="C39" i="1"/>
  <c r="B39" i="1"/>
  <c r="D39" i="1" s="1"/>
  <c r="F38" i="1"/>
  <c r="E38" i="1"/>
  <c r="C38" i="1"/>
  <c r="B38" i="1"/>
  <c r="G37" i="1"/>
  <c r="D37" i="1"/>
  <c r="G36" i="1"/>
  <c r="D36" i="1"/>
  <c r="F35" i="1"/>
  <c r="E35" i="1"/>
  <c r="C35" i="1"/>
  <c r="B35" i="1"/>
  <c r="G35" i="1" s="1"/>
  <c r="G34" i="1"/>
  <c r="D34" i="1"/>
  <c r="F33" i="1"/>
  <c r="E33" i="1"/>
  <c r="C33" i="1"/>
  <c r="B33" i="1"/>
  <c r="G33" i="1" s="1"/>
  <c r="F32" i="1"/>
  <c r="G32" i="1" s="1"/>
  <c r="E32" i="1"/>
  <c r="C32" i="1"/>
  <c r="B32" i="1"/>
  <c r="D32" i="1" s="1"/>
  <c r="F30" i="1"/>
  <c r="G30" i="1" s="1"/>
  <c r="E30" i="1"/>
  <c r="C30" i="1"/>
  <c r="B30" i="1"/>
  <c r="D30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B52" i="1" s="1"/>
  <c r="G19" i="1"/>
  <c r="G18" i="1"/>
  <c r="D18" i="1"/>
  <c r="G17" i="1"/>
  <c r="D17" i="1"/>
  <c r="G16" i="1"/>
  <c r="D16" i="1"/>
  <c r="H15" i="1"/>
  <c r="G15" i="1"/>
  <c r="D15" i="1"/>
  <c r="G14" i="1"/>
  <c r="H14" i="1" s="1"/>
  <c r="D14" i="1"/>
  <c r="H13" i="1"/>
  <c r="G13" i="1"/>
  <c r="D13" i="1"/>
  <c r="G12" i="1"/>
  <c r="D12" i="1"/>
  <c r="D11" i="1"/>
  <c r="H10" i="1"/>
  <c r="G10" i="1"/>
  <c r="D10" i="1"/>
  <c r="D21" i="1" s="1"/>
  <c r="G47" i="1" l="1"/>
  <c r="G29" i="1"/>
  <c r="D33" i="1"/>
  <c r="D29" i="1" s="1"/>
  <c r="D35" i="1"/>
  <c r="D42" i="1"/>
  <c r="D38" i="1" s="1"/>
  <c r="D47" i="1" l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<sst xmlns="http://schemas.openxmlformats.org/spreadsheetml/2006/main" count="57" uniqueCount="34">
  <si>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</si>
  <si>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ÓRGANOS AUTÓNOMOS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</si>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</sst>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>
      <alignment horizontal="right" vertical="top" wrapText="1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4.25" x14ac:dyDescent="0.2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23" customFormat="1" ht="15" customHeight="1" x14ac:dyDescent="0.2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23" customFormat="1" ht="15" customHeight="1" x14ac:dyDescent="0.2">
      <c r="A14" s="17" t="s">
        <v>19</v>
      </c>
      <c r="B14" s="18">
        <v>0</v>
      </c>
      <c r="C14" s="26">
        <v>1753080</v>
      </c>
      <c r="D14" s="26">
        <f t="shared" si="0"/>
        <v>1753080</v>
      </c>
      <c r="E14" s="26">
        <v>1753080</v>
      </c>
      <c r="F14" s="26">
        <v>1753080</v>
      </c>
      <c r="G14" s="20">
        <f t="shared" ref="G14:G19" si="1">SUM(F14-B14)</f>
        <v>1753080</v>
      </c>
      <c r="H14" s="21">
        <f>SUM(C14-G14)</f>
        <v>0</v>
      </c>
      <c r="I14" s="22"/>
    </row>
    <row r="15" spans="1:9" s="23" customFormat="1" ht="15" customHeight="1" x14ac:dyDescent="0.2">
      <c r="A15" s="17" t="s">
        <v>20</v>
      </c>
      <c r="B15" s="18">
        <v>0</v>
      </c>
      <c r="C15" s="26">
        <v>0</v>
      </c>
      <c r="D15" s="26">
        <f t="shared" si="0"/>
        <v>0</v>
      </c>
      <c r="E15" s="26">
        <v>0</v>
      </c>
      <c r="F15" s="26">
        <v>0</v>
      </c>
      <c r="G15" s="20">
        <f t="shared" si="1"/>
        <v>0</v>
      </c>
      <c r="H15" s="21">
        <f>SUM(C15-G15)</f>
        <v>0</v>
      </c>
      <c r="I15" s="22"/>
    </row>
    <row r="16" spans="1:9" s="23" customFormat="1" ht="30" customHeight="1" x14ac:dyDescent="0.2">
      <c r="A16" s="17" t="s">
        <v>21</v>
      </c>
      <c r="B16" s="18">
        <v>0</v>
      </c>
      <c r="C16" s="26">
        <v>0</v>
      </c>
      <c r="D16" s="26">
        <f>SUM(B16:C16)</f>
        <v>0</v>
      </c>
      <c r="E16" s="26">
        <v>0</v>
      </c>
      <c r="F16" s="26">
        <v>0</v>
      </c>
      <c r="G16" s="20">
        <f t="shared" si="1"/>
        <v>0</v>
      </c>
      <c r="H16" s="25"/>
      <c r="I16" s="22"/>
    </row>
    <row r="17" spans="1:9" s="23" customFormat="1" ht="43.5" customHeight="1" x14ac:dyDescent="0.2">
      <c r="A17" s="17" t="s">
        <v>22</v>
      </c>
      <c r="B17" s="19">
        <v>1292808571</v>
      </c>
      <c r="C17" s="19">
        <v>-96229676</v>
      </c>
      <c r="D17" s="19">
        <f>SUM(B17:C17)</f>
        <v>1196578895</v>
      </c>
      <c r="E17" s="19">
        <v>215441930</v>
      </c>
      <c r="F17" s="19">
        <v>215441930</v>
      </c>
      <c r="G17" s="20">
        <f t="shared" si="1"/>
        <v>-1077366641</v>
      </c>
      <c r="H17" s="25"/>
      <c r="I17" s="22"/>
    </row>
    <row r="18" spans="1:9" s="23" customFormat="1" ht="30" customHeight="1" x14ac:dyDescent="0.2">
      <c r="A18" s="17" t="s">
        <v>23</v>
      </c>
      <c r="B18" s="19">
        <v>2565919142</v>
      </c>
      <c r="C18" s="19">
        <v>279263688</v>
      </c>
      <c r="D18" s="19">
        <f>SUM(B18:C18)</f>
        <v>2845182830</v>
      </c>
      <c r="E18" s="19">
        <v>1005880506</v>
      </c>
      <c r="F18" s="19">
        <v>1005880506</v>
      </c>
      <c r="G18" s="20">
        <f t="shared" si="1"/>
        <v>-1560038636</v>
      </c>
      <c r="H18" s="25"/>
      <c r="I18" s="22"/>
    </row>
    <row r="19" spans="1:9" s="23" customFormat="1" ht="15" customHeight="1" x14ac:dyDescent="0.2">
      <c r="A19" s="17" t="s">
        <v>24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3858727713</v>
      </c>
      <c r="C21" s="30">
        <f>C10+C12+C13+C14+C15+C16+C17+C18+C19</f>
        <v>184787092</v>
      </c>
      <c r="D21" s="30">
        <f>D10+D12+D13+D14+D15+D16+D17+D18+D19</f>
        <v>4043514805</v>
      </c>
      <c r="E21" s="30">
        <f>E10+E12+E13+E14+E15+E16+E17+E18+E19</f>
        <v>1223075516</v>
      </c>
      <c r="F21" s="30">
        <f>F10+F12+F13+F14+F15+F16+F17+F18+F19</f>
        <v>1223075516</v>
      </c>
      <c r="G21" s="31">
        <f>SUM(F21-B21)</f>
        <v>-2635652197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">
      <c r="A29" s="46" t="s">
        <v>28</v>
      </c>
      <c r="B29" s="47">
        <f>SUM(B30:B37)</f>
        <v>0</v>
      </c>
      <c r="C29" s="47">
        <f t="shared" ref="C29:G29" si="2">SUM(C30:C37)</f>
        <v>0</v>
      </c>
      <c r="D29" s="47">
        <f t="shared" si="2"/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8" t="s">
        <v>29</v>
      </c>
      <c r="I29" s="49"/>
    </row>
    <row r="30" spans="1:9" s="23" customFormat="1" ht="15" customHeight="1" x14ac:dyDescent="0.2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0"/>
    </row>
    <row r="31" spans="1:9" s="23" customFormat="1" ht="15" customHeight="1" x14ac:dyDescent="0.2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">
      <c r="A32" s="17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0"/>
    </row>
    <row r="33" spans="1:10" s="23" customFormat="1" ht="15" customHeight="1" x14ac:dyDescent="0.2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0"/>
    </row>
    <row r="34" spans="1:10" s="23" customFormat="1" ht="1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0"/>
      <c r="I34" s="51"/>
    </row>
    <row r="35" spans="1:10" s="23" customFormat="1" ht="15" customHeight="1" x14ac:dyDescent="0.2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0"/>
    </row>
    <row r="36" spans="1:10" s="2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0"/>
    </row>
    <row r="37" spans="1:10" s="23" customFormat="1" ht="30" customHeight="1" x14ac:dyDescent="0.2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50"/>
    </row>
    <row r="38" spans="1:10" s="23" customFormat="1" ht="60" x14ac:dyDescent="0.2">
      <c r="A38" s="46" t="s">
        <v>31</v>
      </c>
      <c r="B38" s="20">
        <f t="shared" ref="B38:G38" si="3">SUM(B39:B42)</f>
        <v>3858727713</v>
      </c>
      <c r="C38" s="20">
        <f t="shared" si="3"/>
        <v>184787092</v>
      </c>
      <c r="D38" s="20">
        <f t="shared" si="3"/>
        <v>4043514805</v>
      </c>
      <c r="E38" s="20">
        <f t="shared" si="3"/>
        <v>1223075516</v>
      </c>
      <c r="F38" s="20">
        <f t="shared" si="3"/>
        <v>1223075516</v>
      </c>
      <c r="G38" s="20">
        <f t="shared" si="3"/>
        <v>-2635652197</v>
      </c>
      <c r="H38" s="50"/>
    </row>
    <row r="39" spans="1:10" s="23" customFormat="1" ht="15" customHeight="1" x14ac:dyDescent="0.2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0"/>
    </row>
    <row r="40" spans="1:10" s="23" customFormat="1" ht="15" customHeight="1" x14ac:dyDescent="0.2">
      <c r="A40" s="17" t="s">
        <v>19</v>
      </c>
      <c r="B40" s="18">
        <f>B14</f>
        <v>0</v>
      </c>
      <c r="C40" s="18">
        <f>C14</f>
        <v>1753080</v>
      </c>
      <c r="D40" s="18">
        <f>B40+C40</f>
        <v>1753080</v>
      </c>
      <c r="E40" s="18">
        <f>E14</f>
        <v>1753080</v>
      </c>
      <c r="F40" s="18">
        <f>F14</f>
        <v>1753080</v>
      </c>
      <c r="G40" s="19">
        <f t="shared" si="4"/>
        <v>1753080</v>
      </c>
      <c r="H40" s="50"/>
    </row>
    <row r="41" spans="1:10" s="23" customFormat="1" ht="30" customHeight="1" x14ac:dyDescent="0.2">
      <c r="A41" s="1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50"/>
    </row>
    <row r="42" spans="1:10" s="23" customFormat="1" ht="30" customHeight="1" x14ac:dyDescent="0.2">
      <c r="A42" s="17" t="s">
        <v>23</v>
      </c>
      <c r="B42" s="18">
        <f>B17+B18</f>
        <v>3858727713</v>
      </c>
      <c r="C42" s="18">
        <f>C17+C18</f>
        <v>183034012</v>
      </c>
      <c r="D42" s="19">
        <f>SUM(B42:C42)</f>
        <v>4041761725</v>
      </c>
      <c r="E42" s="18">
        <f>E17+E18</f>
        <v>1221322436</v>
      </c>
      <c r="F42" s="18">
        <f>F17+F18</f>
        <v>1221322436</v>
      </c>
      <c r="G42" s="19">
        <f>SUM(F42-B42)</f>
        <v>-2637405277</v>
      </c>
      <c r="H42" s="50"/>
    </row>
    <row r="43" spans="1:10" s="23" customFormat="1" ht="5.0999999999999996" customHeight="1" x14ac:dyDescent="0.2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">
      <c r="A44" s="46" t="s">
        <v>32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3858727713</v>
      </c>
      <c r="C47" s="56">
        <f>C29+C38+C44</f>
        <v>184787092</v>
      </c>
      <c r="D47" s="56">
        <f t="shared" ref="D47:F47" si="5">D29+D38+D44</f>
        <v>4043514805</v>
      </c>
      <c r="E47" s="56">
        <f t="shared" si="5"/>
        <v>1223075516</v>
      </c>
      <c r="F47" s="56">
        <f t="shared" si="5"/>
        <v>1223075516</v>
      </c>
      <c r="G47" s="31">
        <f>SUM(F47-B47)</f>
        <v>-2635652197</v>
      </c>
      <c r="H47" s="41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x14ac:dyDescent="0.2">
      <c r="A50" s="62" t="s">
        <v>33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s="3" customFormat="1" x14ac:dyDescent="0.2">
      <c r="C51" s="39"/>
      <c r="H51" s="16"/>
    </row>
    <row r="52" spans="1:10" x14ac:dyDescent="0.2">
      <c r="B52" s="39">
        <f>SUM(B21-B47)</f>
        <v>0</v>
      </c>
      <c r="E52" s="44"/>
      <c r="F52" s="40"/>
    </row>
    <row r="54" spans="1:10" x14ac:dyDescent="0.2">
      <c r="F54" s="39"/>
    </row>
    <row r="55" spans="1:10" x14ac:dyDescent="0.2">
      <c r="F55" s="65"/>
    </row>
    <row r="56" spans="1:10" x14ac:dyDescent="0.2">
      <c r="F56" s="66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" right="0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2021-05-21T15:29:20Z</dcterms:created>
  <dcterms:modified xsi:type="dcterms:W3CDTF">2021-05-21T15:29:21Z</dcterms:modified>
</cp:coreProperties>
</file>