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2\"/>
    </mc:Choice>
  </mc:AlternateContent>
  <bookViews>
    <workbookView xWindow="0" yWindow="0" windowWidth="25200" windowHeight="11685"/>
  </bookViews>
  <sheets>
    <sheet name="5 EF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G61" i="1"/>
  <c r="F61" i="1"/>
  <c r="G56" i="1"/>
  <c r="F56" i="1"/>
  <c r="F55" i="1" s="1"/>
  <c r="F67" i="1" s="1"/>
  <c r="G55" i="1"/>
  <c r="G67" i="1" s="1"/>
  <c r="G47" i="1"/>
  <c r="F47" i="1"/>
  <c r="G42" i="1"/>
  <c r="G52" i="1" s="1"/>
  <c r="F42" i="1"/>
  <c r="F52" i="1" s="1"/>
  <c r="G21" i="1"/>
  <c r="F21" i="1"/>
  <c r="G9" i="1"/>
  <c r="G39" i="1" s="1"/>
  <c r="F9" i="1"/>
  <c r="F39" i="1" s="1"/>
  <c r="F69" i="1" s="1"/>
  <c r="F74" i="1" s="1"/>
  <c r="G69" i="1" l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<sst xmlns="http://schemas.openxmlformats.org/spreadsheetml/2006/main" count="64" uniqueCount="56">
  <si>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</si>
  <si>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INSTITUCIONES PÚBLICAS DE SEGURIDAD SOCIAL</t>
  </si>
  <si>
    <t>ESTADO DE FLUJOS DE EFECTIVO CONSOLIDADO</t>
  </si>
  <si>
    <t>DEL 1 DE ENERO AL 31 DE MARZO DE 2021</t>
  </si>
  <si>
    <t>( Pesos )</t>
  </si>
  <si>
    <t>CONCEPTO</t>
  </si>
  <si>
    <t>MAR 2021</t>
  </si>
  <si>
    <t>DIC 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</si>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</sst>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45">
    <xf numFmtId="0" fontId="0" fillId="0" borderId="0" xfId="0"/>
    <xf numFmtId="0" fontId="3" fillId="2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/>
    <xf numFmtId="0" fontId="2" fillId="0" borderId="0" xfId="1" applyNumberFormat="1" applyFill="1" applyBorder="1" applyAlignment="1" applyProtection="1"/>
    <xf numFmtId="0" fontId="3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 applyProtection="1">
      <alignment horizontal="center" vertical="center"/>
    </xf>
    <xf numFmtId="0" fontId="8" fillId="3" borderId="1" xfId="1" applyNumberFormat="1" applyFont="1" applyFill="1" applyBorder="1" applyAlignment="1" applyProtection="1">
      <alignment horizontal="center" vertical="center" wrapText="1"/>
    </xf>
    <xf numFmtId="0" fontId="8" fillId="3" borderId="2" xfId="1" applyNumberFormat="1" applyFont="1" applyFill="1" applyBorder="1" applyAlignment="1" applyProtection="1">
      <alignment horizontal="center" vertical="center" wrapText="1"/>
    </xf>
    <xf numFmtId="49" fontId="8" fillId="3" borderId="2" xfId="1" applyNumberFormat="1" applyFont="1" applyFill="1" applyBorder="1" applyAlignment="1">
      <alignment horizontal="center" vertical="center"/>
    </xf>
    <xf numFmtId="49" fontId="8" fillId="3" borderId="3" xfId="1" applyNumberFormat="1" applyFont="1" applyFill="1" applyBorder="1" applyAlignment="1">
      <alignment horizontal="center" vertical="center"/>
    </xf>
    <xf numFmtId="0" fontId="2" fillId="0" borderId="0" xfId="1" applyNumberFormat="1" applyFill="1" applyBorder="1" applyAlignment="1" applyProtection="1">
      <alignment vertical="center"/>
    </xf>
    <xf numFmtId="0" fontId="9" fillId="0" borderId="0" xfId="1" applyFont="1" applyFill="1" applyBorder="1" applyAlignment="1">
      <alignment vertical="center"/>
    </xf>
    <xf numFmtId="0" fontId="10" fillId="0" borderId="0" xfId="1" applyNumberFormat="1" applyFont="1" applyFill="1" applyBorder="1" applyAlignment="1" applyProtection="1"/>
    <xf numFmtId="3" fontId="10" fillId="0" borderId="0" xfId="1" applyNumberFormat="1" applyFont="1" applyFill="1" applyBorder="1"/>
    <xf numFmtId="0" fontId="11" fillId="0" borderId="0" xfId="1" applyFont="1" applyFill="1" applyBorder="1" applyAlignment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3" fontId="12" fillId="0" borderId="0" xfId="1" applyNumberFormat="1" applyFont="1" applyFill="1" applyBorder="1" applyAlignment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164" fontId="12" fillId="0" borderId="0" xfId="1" applyNumberFormat="1" applyFont="1" applyFill="1" applyAlignment="1">
      <alignment vertical="top"/>
    </xf>
    <xf numFmtId="0" fontId="5" fillId="0" borderId="0" xfId="1" applyNumberFormat="1" applyFont="1" applyFill="1" applyBorder="1" applyAlignment="1" applyProtection="1">
      <alignment horizontal="center" wrapText="1"/>
    </xf>
    <xf numFmtId="0" fontId="14" fillId="0" borderId="0" xfId="1" applyNumberFormat="1" applyFont="1" applyFill="1" applyBorder="1" applyAlignment="1" applyProtection="1"/>
    <xf numFmtId="0" fontId="13" fillId="0" borderId="0" xfId="1" applyNumberFormat="1" applyFont="1" applyFill="1" applyBorder="1" applyAlignment="1" applyProtection="1">
      <alignment horizontal="left" vertical="top" wrapText="1"/>
    </xf>
    <xf numFmtId="0" fontId="11" fillId="0" borderId="0" xfId="1" applyNumberFormat="1" applyFont="1" applyFill="1" applyBorder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vertical="top"/>
    </xf>
    <xf numFmtId="164" fontId="15" fillId="0" borderId="0" xfId="1" applyNumberFormat="1" applyFont="1" applyFill="1" applyBorder="1" applyAlignment="1" applyProtection="1">
      <alignment vertical="top"/>
    </xf>
    <xf numFmtId="164" fontId="13" fillId="0" borderId="0" xfId="1" applyNumberFormat="1" applyFont="1" applyFill="1" applyBorder="1" applyAlignment="1" applyProtection="1">
      <alignment vertical="top"/>
    </xf>
    <xf numFmtId="0" fontId="1" fillId="0" borderId="0" xfId="1" applyNumberFormat="1" applyFont="1" applyFill="1" applyBorder="1" applyAlignment="1" applyProtection="1"/>
    <xf numFmtId="0" fontId="1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 applyProtection="1"/>
    <xf numFmtId="0" fontId="9" fillId="0" borderId="4" xfId="1" applyNumberFormat="1" applyFont="1" applyFill="1" applyBorder="1" applyAlignment="1" applyProtection="1"/>
    <xf numFmtId="0" fontId="10" fillId="0" borderId="4" xfId="1" applyNumberFormat="1" applyFont="1" applyFill="1" applyBorder="1" applyAlignment="1" applyProtection="1"/>
    <xf numFmtId="0" fontId="9" fillId="0" borderId="4" xfId="1" applyFont="1" applyFill="1" applyBorder="1" applyAlignment="1" applyProtection="1"/>
    <xf numFmtId="0" fontId="9" fillId="0" borderId="0" xfId="2" applyFont="1" applyFill="1" applyBorder="1"/>
    <xf numFmtId="0" fontId="17" fillId="0" borderId="0" xfId="2" applyFont="1" applyFill="1" applyBorder="1"/>
    <xf numFmtId="164" fontId="1" fillId="0" borderId="0" xfId="1" applyNumberFormat="1" applyFont="1" applyFill="1" applyBorder="1" applyAlignment="1" applyProtection="1"/>
    <xf numFmtId="0" fontId="18" fillId="0" borderId="0" xfId="1" applyFont="1" applyFill="1" applyAlignment="1">
      <alignment horizontal="center" vertical="center"/>
    </xf>
    <xf numFmtId="4" fontId="1" fillId="0" borderId="0" xfId="1" applyNumberFormat="1" applyFont="1" applyFill="1" applyBorder="1" applyAlignment="1" applyProtection="1"/>
    <xf numFmtId="4" fontId="2" fillId="0" borderId="0" xfId="1" applyNumberFormat="1" applyFill="1" applyBorder="1" applyAlignment="1" applyProtection="1"/>
    <xf numFmtId="3" fontId="2" fillId="0" borderId="0" xfId="1" applyNumberFormat="1" applyFill="1" applyBorder="1" applyAlignment="1" applyProtection="1"/>
    <xf numFmtId="164" fontId="2" fillId="0" borderId="0" xfId="1" applyNumberFormat="1" applyFill="1" applyBorder="1" applyAlignment="1" applyProtection="1"/>
  </cellXfs>
  <cellStyles count="3">
    <cellStyle name="Normal" xfId="0" builtinId="0"/>
    <cellStyle name="Normal 2 2" xfId="2"/>
    <cellStyle name="Normal 3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85"/>
  <sheetViews>
    <sheetView showGridLines="0" tabSelected="1" workbookViewId="0">
      <selection sqref="A1:G77"/>
    </sheetView>
  </sheetViews>
  <sheetFormatPr baseColWidth="10" defaultRowHeight="15" x14ac:dyDescent="0.25"/>
  <cols>
    <col min="1" max="1" width="2.7109375" style="3" customWidth="1"/>
    <col min="2" max="4" width="5.7109375" style="3" customWidth="1"/>
    <col min="5" max="5" width="97.7109375" style="3" customWidth="1"/>
    <col min="6" max="7" width="20.7109375" style="3" customWidth="1"/>
  </cols>
  <sheetData>
    <row r="1" spans="1:8" s="3" customFormat="1" ht="15.75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5.75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5.75" x14ac:dyDescent="0.25">
      <c r="A3" s="5" t="s">
        <v>2</v>
      </c>
      <c r="B3" s="5"/>
      <c r="C3" s="5"/>
      <c r="D3" s="5"/>
      <c r="E3" s="5"/>
      <c r="F3" s="5"/>
      <c r="G3" s="5"/>
      <c r="H3" s="2"/>
    </row>
    <row r="4" spans="1:8" s="3" customFormat="1" ht="15.75" x14ac:dyDescent="0.25">
      <c r="A4" s="6" t="s">
        <v>3</v>
      </c>
      <c r="B4" s="6"/>
      <c r="C4" s="6"/>
      <c r="D4" s="6"/>
      <c r="E4" s="6"/>
      <c r="F4" s="6"/>
      <c r="G4" s="6"/>
      <c r="H4" s="2"/>
    </row>
    <row r="5" spans="1:8" s="3" customFormat="1" ht="15.75" x14ac:dyDescent="0.25">
      <c r="A5" s="7" t="s">
        <v>4</v>
      </c>
      <c r="B5" s="7"/>
      <c r="C5" s="7"/>
      <c r="D5" s="7"/>
      <c r="E5" s="7"/>
      <c r="F5" s="7"/>
      <c r="G5" s="7"/>
      <c r="H5" s="2"/>
    </row>
    <row r="6" spans="1:8" s="12" customFormat="1" ht="22.5" customHeight="1" x14ac:dyDescent="0.2">
      <c r="A6" s="8" t="s">
        <v>5</v>
      </c>
      <c r="B6" s="9"/>
      <c r="C6" s="9"/>
      <c r="D6" s="9"/>
      <c r="E6" s="9"/>
      <c r="F6" s="10" t="s">
        <v>6</v>
      </c>
      <c r="G6" s="11" t="s">
        <v>7</v>
      </c>
    </row>
    <row r="7" spans="1:8" s="3" customFormat="1" ht="3" customHeight="1" x14ac:dyDescent="0.25">
      <c r="A7" s="13"/>
      <c r="B7" s="13"/>
      <c r="C7" s="13"/>
      <c r="D7" s="13"/>
      <c r="E7" s="14"/>
      <c r="F7" s="15"/>
      <c r="G7" s="13"/>
    </row>
    <row r="8" spans="1:8" s="3" customFormat="1" x14ac:dyDescent="0.25">
      <c r="A8" s="16"/>
      <c r="B8" s="16" t="s">
        <v>8</v>
      </c>
      <c r="C8" s="16"/>
      <c r="D8" s="16"/>
      <c r="E8" s="17"/>
      <c r="F8" s="18"/>
      <c r="G8" s="16"/>
    </row>
    <row r="9" spans="1:8" s="3" customFormat="1" x14ac:dyDescent="0.25">
      <c r="A9" s="16"/>
      <c r="B9" s="16"/>
      <c r="C9" s="16" t="s">
        <v>9</v>
      </c>
      <c r="D9" s="16"/>
      <c r="E9" s="17"/>
      <c r="F9" s="19">
        <f>SUM(F10:F19)</f>
        <v>1164038035</v>
      </c>
      <c r="G9" s="19">
        <f>SUM(G10:G19)</f>
        <v>4676808955</v>
      </c>
    </row>
    <row r="10" spans="1:8" s="23" customFormat="1" ht="12.75" x14ac:dyDescent="0.2">
      <c r="A10" s="20"/>
      <c r="B10" s="20"/>
      <c r="C10" s="20"/>
      <c r="D10" s="20" t="s">
        <v>10</v>
      </c>
      <c r="E10" s="17"/>
      <c r="F10" s="21">
        <v>0</v>
      </c>
      <c r="G10" s="21">
        <v>0</v>
      </c>
      <c r="H10" s="22"/>
    </row>
    <row r="11" spans="1:8" s="23" customFormat="1" ht="12.75" x14ac:dyDescent="0.2">
      <c r="A11" s="20"/>
      <c r="B11" s="20"/>
      <c r="C11" s="20"/>
      <c r="D11" s="20" t="s">
        <v>11</v>
      </c>
      <c r="E11" s="17"/>
      <c r="F11" s="21">
        <v>662356227</v>
      </c>
      <c r="G11" s="21">
        <v>2362165879</v>
      </c>
      <c r="H11" s="22"/>
    </row>
    <row r="12" spans="1:8" s="23" customFormat="1" ht="12.75" x14ac:dyDescent="0.2">
      <c r="A12" s="20"/>
      <c r="B12" s="20"/>
      <c r="C12" s="20"/>
      <c r="D12" s="20" t="s">
        <v>12</v>
      </c>
      <c r="E12" s="17"/>
      <c r="F12" s="21"/>
      <c r="G12" s="21"/>
      <c r="H12" s="22"/>
    </row>
    <row r="13" spans="1:8" s="23" customFormat="1" ht="12.75" x14ac:dyDescent="0.2">
      <c r="A13" s="20"/>
      <c r="B13" s="20"/>
      <c r="C13" s="20"/>
      <c r="D13" s="20" t="s">
        <v>13</v>
      </c>
      <c r="E13" s="17"/>
      <c r="F13" s="21"/>
      <c r="G13" s="21"/>
      <c r="H13" s="22"/>
    </row>
    <row r="14" spans="1:8" s="23" customFormat="1" ht="12.75" x14ac:dyDescent="0.2">
      <c r="A14" s="20"/>
      <c r="B14" s="20"/>
      <c r="C14" s="20"/>
      <c r="D14" s="20" t="s">
        <v>14</v>
      </c>
      <c r="E14" s="17"/>
      <c r="F14" s="21"/>
      <c r="G14" s="21"/>
      <c r="H14" s="22"/>
    </row>
    <row r="15" spans="1:8" s="23" customFormat="1" ht="12.75" x14ac:dyDescent="0.2">
      <c r="A15" s="20"/>
      <c r="B15" s="20"/>
      <c r="C15" s="20"/>
      <c r="D15" s="20" t="s">
        <v>15</v>
      </c>
      <c r="E15" s="17"/>
      <c r="F15" s="21"/>
      <c r="G15" s="21"/>
      <c r="H15" s="22"/>
    </row>
    <row r="16" spans="1:8" s="23" customFormat="1" ht="12.75" x14ac:dyDescent="0.2">
      <c r="A16" s="20"/>
      <c r="B16" s="20"/>
      <c r="C16" s="20"/>
      <c r="D16" s="20" t="s">
        <v>16</v>
      </c>
      <c r="E16" s="17"/>
      <c r="F16" s="21">
        <v>921213</v>
      </c>
      <c r="G16" s="21">
        <v>4214174</v>
      </c>
      <c r="H16" s="22"/>
    </row>
    <row r="17" spans="1:8" s="23" customFormat="1" ht="12.75" customHeight="1" x14ac:dyDescent="0.2">
      <c r="A17" s="20"/>
      <c r="B17" s="20"/>
      <c r="C17" s="20"/>
      <c r="D17" s="24" t="s">
        <v>17</v>
      </c>
      <c r="E17" s="24"/>
      <c r="F17" s="21">
        <v>0</v>
      </c>
      <c r="G17" s="21">
        <v>0</v>
      </c>
      <c r="H17" s="22"/>
    </row>
    <row r="18" spans="1:8" s="23" customFormat="1" ht="12.75" x14ac:dyDescent="0.2">
      <c r="A18" s="20"/>
      <c r="B18" s="20"/>
      <c r="C18" s="20"/>
      <c r="D18" s="20" t="s">
        <v>18</v>
      </c>
      <c r="E18" s="17"/>
      <c r="F18" s="21">
        <v>495307120</v>
      </c>
      <c r="G18" s="21">
        <v>2262062761</v>
      </c>
      <c r="H18" s="22"/>
    </row>
    <row r="19" spans="1:8" s="23" customFormat="1" ht="12.75" x14ac:dyDescent="0.2">
      <c r="A19" s="20"/>
      <c r="B19" s="20"/>
      <c r="C19" s="20"/>
      <c r="D19" s="20" t="s">
        <v>19</v>
      </c>
      <c r="E19" s="17"/>
      <c r="F19" s="21">
        <v>5453475</v>
      </c>
      <c r="G19" s="21">
        <v>48366141</v>
      </c>
      <c r="H19" s="22"/>
    </row>
    <row r="20" spans="1:8" s="3" customFormat="1" ht="5.25" customHeight="1" x14ac:dyDescent="0.25">
      <c r="A20" s="25"/>
      <c r="B20" s="25"/>
      <c r="C20" s="25"/>
      <c r="D20" s="25"/>
      <c r="E20" s="17"/>
      <c r="F20" s="26"/>
      <c r="G20" s="26"/>
    </row>
    <row r="21" spans="1:8" s="3" customFormat="1" x14ac:dyDescent="0.25">
      <c r="A21" s="25"/>
      <c r="B21" s="25"/>
      <c r="C21" s="25" t="s">
        <v>20</v>
      </c>
      <c r="D21" s="25"/>
      <c r="E21" s="17"/>
      <c r="F21" s="19">
        <f>SUM(F22:F37)</f>
        <v>1126591634</v>
      </c>
      <c r="G21" s="19">
        <f>SUM(G22:G37)</f>
        <v>4515185929</v>
      </c>
    </row>
    <row r="22" spans="1:8" s="23" customFormat="1" ht="12.75" x14ac:dyDescent="0.2">
      <c r="A22" s="20"/>
      <c r="B22" s="20"/>
      <c r="C22" s="20"/>
      <c r="D22" s="20" t="s">
        <v>21</v>
      </c>
      <c r="E22" s="17"/>
      <c r="F22" s="21">
        <v>133014102</v>
      </c>
      <c r="G22" s="21">
        <v>672616814</v>
      </c>
      <c r="H22" s="22"/>
    </row>
    <row r="23" spans="1:8" s="23" customFormat="1" ht="12.75" x14ac:dyDescent="0.2">
      <c r="A23" s="20"/>
      <c r="B23" s="20"/>
      <c r="C23" s="20"/>
      <c r="D23" s="20" t="s">
        <v>22</v>
      </c>
      <c r="E23" s="17"/>
      <c r="F23" s="21">
        <v>46276370</v>
      </c>
      <c r="G23" s="21">
        <v>315493123</v>
      </c>
      <c r="H23" s="22"/>
    </row>
    <row r="24" spans="1:8" s="23" customFormat="1" ht="12.75" x14ac:dyDescent="0.2">
      <c r="A24" s="20"/>
      <c r="B24" s="20"/>
      <c r="C24" s="20"/>
      <c r="D24" s="20" t="s">
        <v>23</v>
      </c>
      <c r="E24" s="17"/>
      <c r="F24" s="21">
        <v>32201513</v>
      </c>
      <c r="G24" s="21">
        <v>231005869</v>
      </c>
      <c r="H24" s="22"/>
    </row>
    <row r="25" spans="1:8" s="23" customFormat="1" ht="12.75" customHeight="1" x14ac:dyDescent="0.2">
      <c r="A25" s="20"/>
      <c r="B25" s="20"/>
      <c r="C25" s="20"/>
      <c r="D25" s="20" t="s">
        <v>24</v>
      </c>
      <c r="E25" s="17"/>
      <c r="F25" s="21">
        <v>0</v>
      </c>
      <c r="G25" s="21">
        <v>0</v>
      </c>
      <c r="H25" s="22"/>
    </row>
    <row r="26" spans="1:8" s="23" customFormat="1" ht="12.75" customHeight="1" x14ac:dyDescent="0.2">
      <c r="A26" s="20"/>
      <c r="B26" s="20"/>
      <c r="C26" s="20"/>
      <c r="D26" s="20" t="s">
        <v>25</v>
      </c>
      <c r="E26" s="17"/>
      <c r="F26" s="21"/>
      <c r="G26" s="21"/>
      <c r="H26" s="22"/>
    </row>
    <row r="27" spans="1:8" s="23" customFormat="1" ht="12.75" x14ac:dyDescent="0.2">
      <c r="A27" s="20"/>
      <c r="B27" s="20"/>
      <c r="C27" s="20"/>
      <c r="D27" s="20" t="s">
        <v>26</v>
      </c>
      <c r="E27" s="17"/>
      <c r="F27" s="21">
        <v>3797049</v>
      </c>
      <c r="G27" s="21">
        <v>32575461</v>
      </c>
      <c r="H27" s="22"/>
    </row>
    <row r="28" spans="1:8" s="23" customFormat="1" ht="12.75" x14ac:dyDescent="0.2">
      <c r="A28" s="20"/>
      <c r="B28" s="20"/>
      <c r="C28" s="20"/>
      <c r="D28" s="20" t="s">
        <v>27</v>
      </c>
      <c r="E28" s="17"/>
      <c r="F28" s="21">
        <v>543158</v>
      </c>
      <c r="G28" s="21">
        <v>5207440</v>
      </c>
      <c r="H28" s="22"/>
    </row>
    <row r="29" spans="1:8" s="23" customFormat="1" ht="12.75" x14ac:dyDescent="0.2">
      <c r="A29" s="20"/>
      <c r="B29" s="20"/>
      <c r="C29" s="20"/>
      <c r="D29" s="20" t="s">
        <v>28</v>
      </c>
      <c r="E29" s="17"/>
      <c r="F29" s="21">
        <v>910717507</v>
      </c>
      <c r="G29" s="21">
        <v>3257964859</v>
      </c>
      <c r="H29" s="22"/>
    </row>
    <row r="30" spans="1:8" s="23" customFormat="1" ht="12.75" x14ac:dyDescent="0.2">
      <c r="A30" s="20"/>
      <c r="B30" s="20"/>
      <c r="C30" s="20"/>
      <c r="D30" s="20" t="s">
        <v>29</v>
      </c>
      <c r="E30" s="17"/>
      <c r="F30" s="21">
        <v>0</v>
      </c>
      <c r="G30" s="21">
        <v>0</v>
      </c>
      <c r="H30" s="22"/>
    </row>
    <row r="31" spans="1:8" s="23" customFormat="1" ht="12.75" x14ac:dyDescent="0.2">
      <c r="A31" s="20"/>
      <c r="B31" s="20"/>
      <c r="C31" s="20"/>
      <c r="D31" s="20" t="s">
        <v>30</v>
      </c>
      <c r="E31" s="17"/>
      <c r="F31" s="21">
        <v>0</v>
      </c>
      <c r="G31" s="21">
        <v>0</v>
      </c>
      <c r="H31" s="22"/>
    </row>
    <row r="32" spans="1:8" s="23" customFormat="1" ht="12.75" x14ac:dyDescent="0.2">
      <c r="A32" s="20"/>
      <c r="B32" s="20"/>
      <c r="C32" s="20"/>
      <c r="D32" s="20" t="s">
        <v>31</v>
      </c>
      <c r="E32" s="17"/>
      <c r="F32" s="21">
        <v>0</v>
      </c>
      <c r="G32" s="21">
        <v>0</v>
      </c>
      <c r="H32" s="22"/>
    </row>
    <row r="33" spans="1:8" s="23" customFormat="1" ht="12.75" x14ac:dyDescent="0.2">
      <c r="A33" s="20"/>
      <c r="B33" s="20"/>
      <c r="C33" s="20"/>
      <c r="D33" s="20" t="s">
        <v>32</v>
      </c>
      <c r="E33" s="17"/>
      <c r="F33" s="21">
        <v>0</v>
      </c>
      <c r="G33" s="21">
        <v>0</v>
      </c>
      <c r="H33" s="22"/>
    </row>
    <row r="34" spans="1:8" s="23" customFormat="1" ht="12.75" x14ac:dyDescent="0.2">
      <c r="A34" s="20"/>
      <c r="B34" s="20"/>
      <c r="C34" s="20"/>
      <c r="D34" s="20" t="s">
        <v>33</v>
      </c>
      <c r="E34" s="17"/>
      <c r="F34" s="21">
        <v>0</v>
      </c>
      <c r="G34" s="21">
        <v>0</v>
      </c>
      <c r="H34" s="22"/>
    </row>
    <row r="35" spans="1:8" s="23" customFormat="1" ht="12.75" x14ac:dyDescent="0.2">
      <c r="A35" s="20"/>
      <c r="B35" s="20"/>
      <c r="C35" s="20"/>
      <c r="D35" s="20" t="s">
        <v>34</v>
      </c>
      <c r="E35" s="17"/>
      <c r="F35" s="21">
        <v>0</v>
      </c>
      <c r="G35" s="21">
        <v>0</v>
      </c>
      <c r="H35" s="22"/>
    </row>
    <row r="36" spans="1:8" s="23" customFormat="1" ht="12.75" customHeight="1" x14ac:dyDescent="0.2">
      <c r="A36" s="20"/>
      <c r="B36" s="20"/>
      <c r="C36" s="20"/>
      <c r="D36" s="20" t="s">
        <v>35</v>
      </c>
      <c r="E36" s="17"/>
      <c r="F36" s="21">
        <v>0</v>
      </c>
      <c r="G36" s="21">
        <v>0</v>
      </c>
      <c r="H36" s="22"/>
    </row>
    <row r="37" spans="1:8" s="23" customFormat="1" ht="12.75" x14ac:dyDescent="0.2">
      <c r="A37" s="20"/>
      <c r="B37" s="20"/>
      <c r="C37" s="20"/>
      <c r="D37" s="20" t="s">
        <v>36</v>
      </c>
      <c r="E37" s="17"/>
      <c r="F37" s="21">
        <v>41935</v>
      </c>
      <c r="G37" s="21">
        <v>322363</v>
      </c>
      <c r="H37" s="22"/>
    </row>
    <row r="38" spans="1:8" s="3" customFormat="1" ht="5.0999999999999996" customHeight="1" x14ac:dyDescent="0.25">
      <c r="A38" s="17"/>
      <c r="B38" s="17"/>
      <c r="C38" s="17"/>
      <c r="D38" s="17"/>
      <c r="E38" s="17"/>
      <c r="F38" s="26"/>
      <c r="G38" s="26"/>
    </row>
    <row r="39" spans="1:8" s="3" customFormat="1" x14ac:dyDescent="0.25">
      <c r="A39" s="25"/>
      <c r="B39" s="25" t="s">
        <v>37</v>
      </c>
      <c r="C39" s="25"/>
      <c r="D39" s="25"/>
      <c r="E39" s="25"/>
      <c r="F39" s="19">
        <f>SUM(F9-F21)</f>
        <v>37446401</v>
      </c>
      <c r="G39" s="19">
        <f>SUM(G9-G21)</f>
        <v>161623026</v>
      </c>
    </row>
    <row r="40" spans="1:8" s="3" customFormat="1" ht="5.0999999999999996" customHeight="1" x14ac:dyDescent="0.25">
      <c r="A40" s="25"/>
      <c r="B40" s="25"/>
      <c r="C40" s="25"/>
      <c r="D40" s="25"/>
      <c r="E40" s="25"/>
      <c r="F40" s="26"/>
      <c r="G40" s="26"/>
    </row>
    <row r="41" spans="1:8" s="3" customFormat="1" x14ac:dyDescent="0.25">
      <c r="A41" s="25"/>
      <c r="B41" s="25" t="s">
        <v>38</v>
      </c>
      <c r="C41" s="25"/>
      <c r="D41" s="25"/>
      <c r="E41" s="25"/>
      <c r="F41" s="27"/>
      <c r="G41" s="27"/>
    </row>
    <row r="42" spans="1:8" s="3" customFormat="1" x14ac:dyDescent="0.25">
      <c r="A42" s="25"/>
      <c r="B42" s="25"/>
      <c r="C42" s="25" t="s">
        <v>9</v>
      </c>
      <c r="D42" s="25"/>
      <c r="E42" s="25"/>
      <c r="F42" s="19">
        <f>SUM(F43:F45)</f>
        <v>394113790</v>
      </c>
      <c r="G42" s="19">
        <f>SUM(G43:G45)</f>
        <v>222370474</v>
      </c>
    </row>
    <row r="43" spans="1:8" s="29" customFormat="1" x14ac:dyDescent="0.25">
      <c r="A43" s="20"/>
      <c r="B43" s="20"/>
      <c r="C43" s="20"/>
      <c r="D43" s="20" t="s">
        <v>39</v>
      </c>
      <c r="E43" s="20"/>
      <c r="F43" s="28">
        <v>0</v>
      </c>
      <c r="G43" s="28">
        <v>0</v>
      </c>
    </row>
    <row r="44" spans="1:8" s="23" customFormat="1" ht="12.75" customHeight="1" x14ac:dyDescent="0.2">
      <c r="A44" s="20"/>
      <c r="B44" s="20"/>
      <c r="C44" s="20"/>
      <c r="D44" s="20" t="s">
        <v>40</v>
      </c>
      <c r="E44" s="17"/>
      <c r="F44" s="21">
        <v>0</v>
      </c>
      <c r="G44" s="21">
        <v>0</v>
      </c>
      <c r="H44" s="22"/>
    </row>
    <row r="45" spans="1:8" s="23" customFormat="1" ht="12.75" x14ac:dyDescent="0.2">
      <c r="A45" s="20"/>
      <c r="B45" s="20"/>
      <c r="C45" s="20"/>
      <c r="D45" s="20" t="s">
        <v>41</v>
      </c>
      <c r="E45" s="17"/>
      <c r="F45" s="21">
        <v>394113790</v>
      </c>
      <c r="G45" s="21">
        <v>222370474</v>
      </c>
      <c r="H45" s="22"/>
    </row>
    <row r="46" spans="1:8" s="3" customFormat="1" ht="5.0999999999999996" customHeight="1" x14ac:dyDescent="0.25">
      <c r="A46" s="17"/>
      <c r="B46" s="17"/>
      <c r="C46" s="17"/>
      <c r="D46" s="17"/>
      <c r="E46" s="17"/>
      <c r="F46" s="26"/>
      <c r="G46" s="26"/>
    </row>
    <row r="47" spans="1:8" s="3" customFormat="1" x14ac:dyDescent="0.25">
      <c r="A47" s="25"/>
      <c r="B47" s="25"/>
      <c r="C47" s="25" t="s">
        <v>20</v>
      </c>
      <c r="D47" s="25"/>
      <c r="E47" s="17"/>
      <c r="F47" s="19">
        <f>SUM(F48:F50)</f>
        <v>377139986</v>
      </c>
      <c r="G47" s="19">
        <f>SUM(G48:G50)</f>
        <v>194439043</v>
      </c>
    </row>
    <row r="48" spans="1:8" s="23" customFormat="1" ht="12.75" x14ac:dyDescent="0.2">
      <c r="A48" s="20"/>
      <c r="B48" s="20"/>
      <c r="C48" s="20"/>
      <c r="D48" s="20" t="s">
        <v>39</v>
      </c>
      <c r="E48" s="17"/>
      <c r="F48" s="21">
        <v>0</v>
      </c>
      <c r="G48" s="21">
        <v>0</v>
      </c>
      <c r="H48" s="22"/>
    </row>
    <row r="49" spans="1:8" s="23" customFormat="1" ht="12.75" x14ac:dyDescent="0.2">
      <c r="A49" s="20"/>
      <c r="B49" s="20"/>
      <c r="C49" s="20"/>
      <c r="D49" s="20" t="s">
        <v>40</v>
      </c>
      <c r="E49" s="17"/>
      <c r="F49" s="21">
        <v>171448</v>
      </c>
      <c r="G49" s="21">
        <v>7397987</v>
      </c>
      <c r="H49" s="22"/>
    </row>
    <row r="50" spans="1:8" s="23" customFormat="1" ht="12.75" x14ac:dyDescent="0.2">
      <c r="A50" s="20"/>
      <c r="B50" s="20"/>
      <c r="C50" s="20"/>
      <c r="D50" s="20" t="s">
        <v>42</v>
      </c>
      <c r="E50" s="17"/>
      <c r="F50" s="21">
        <v>376968538</v>
      </c>
      <c r="G50" s="21">
        <v>187041056</v>
      </c>
      <c r="H50" s="22"/>
    </row>
    <row r="51" spans="1:8" s="3" customFormat="1" ht="5.0999999999999996" customHeight="1" x14ac:dyDescent="0.25">
      <c r="A51" s="20"/>
      <c r="B51" s="20"/>
      <c r="C51" s="20"/>
      <c r="D51" s="20"/>
      <c r="E51" s="17"/>
      <c r="F51" s="21"/>
      <c r="G51" s="21"/>
    </row>
    <row r="52" spans="1:8" s="3" customFormat="1" x14ac:dyDescent="0.25">
      <c r="A52" s="25"/>
      <c r="B52" s="25" t="s">
        <v>43</v>
      </c>
      <c r="C52" s="25"/>
      <c r="D52" s="25"/>
      <c r="E52" s="17"/>
      <c r="F52" s="19">
        <f>SUM(F42-F47)</f>
        <v>16973804</v>
      </c>
      <c r="G52" s="19">
        <f>SUM(G42-G47)</f>
        <v>27931431</v>
      </c>
    </row>
    <row r="53" spans="1:8" s="3" customFormat="1" ht="5.0999999999999996" customHeight="1" x14ac:dyDescent="0.25">
      <c r="A53" s="17"/>
      <c r="B53" s="17"/>
      <c r="C53" s="17"/>
      <c r="D53" s="17"/>
      <c r="E53" s="17"/>
      <c r="F53" s="26"/>
      <c r="G53" s="26"/>
    </row>
    <row r="54" spans="1:8" s="3" customFormat="1" x14ac:dyDescent="0.25">
      <c r="A54" s="25"/>
      <c r="B54" s="25" t="s">
        <v>44</v>
      </c>
      <c r="C54" s="25"/>
      <c r="D54" s="25"/>
      <c r="E54" s="17"/>
      <c r="F54" s="26"/>
      <c r="G54" s="26"/>
    </row>
    <row r="55" spans="1:8" s="3" customFormat="1" x14ac:dyDescent="0.25">
      <c r="A55" s="25"/>
      <c r="B55" s="25"/>
      <c r="C55" s="25" t="s">
        <v>9</v>
      </c>
      <c r="D55" s="25"/>
      <c r="E55" s="17"/>
      <c r="F55" s="19">
        <f>F56+F59</f>
        <v>85096277</v>
      </c>
      <c r="G55" s="19">
        <f>G56+G59</f>
        <v>108997860</v>
      </c>
    </row>
    <row r="56" spans="1:8" s="3" customFormat="1" ht="12.75" customHeight="1" x14ac:dyDescent="0.25">
      <c r="A56" s="25"/>
      <c r="B56" s="25"/>
      <c r="C56" s="20"/>
      <c r="D56" s="20" t="s">
        <v>45</v>
      </c>
      <c r="E56" s="17"/>
      <c r="F56" s="21">
        <f>F57</f>
        <v>0</v>
      </c>
      <c r="G56" s="21">
        <f>G57</f>
        <v>0</v>
      </c>
    </row>
    <row r="57" spans="1:8" s="3" customFormat="1" ht="12.75" customHeight="1" x14ac:dyDescent="0.25">
      <c r="A57" s="25"/>
      <c r="B57" s="25"/>
      <c r="C57" s="25"/>
      <c r="D57" s="25"/>
      <c r="E57" s="17" t="s">
        <v>46</v>
      </c>
      <c r="F57" s="21"/>
      <c r="G57" s="21"/>
    </row>
    <row r="58" spans="1:8" s="3" customFormat="1" ht="12.75" customHeight="1" x14ac:dyDescent="0.25">
      <c r="A58" s="25"/>
      <c r="B58" s="25"/>
      <c r="C58" s="25"/>
      <c r="D58" s="25"/>
      <c r="E58" s="17" t="s">
        <v>47</v>
      </c>
      <c r="F58" s="21">
        <v>0</v>
      </c>
      <c r="G58" s="21">
        <v>0</v>
      </c>
    </row>
    <row r="59" spans="1:8" s="3" customFormat="1" x14ac:dyDescent="0.25">
      <c r="A59" s="20"/>
      <c r="B59" s="20"/>
      <c r="C59" s="20"/>
      <c r="D59" s="20" t="s">
        <v>48</v>
      </c>
      <c r="E59" s="20"/>
      <c r="F59" s="21">
        <v>85096277</v>
      </c>
      <c r="G59" s="21">
        <v>108997860</v>
      </c>
    </row>
    <row r="60" spans="1:8" s="3" customFormat="1" ht="5.0999999999999996" customHeight="1" x14ac:dyDescent="0.25">
      <c r="A60" s="25"/>
      <c r="B60" s="25"/>
      <c r="C60" s="25"/>
      <c r="D60" s="25"/>
      <c r="E60" s="20"/>
      <c r="F60" s="26"/>
      <c r="G60" s="26"/>
    </row>
    <row r="61" spans="1:8" s="12" customFormat="1" x14ac:dyDescent="0.2">
      <c r="A61" s="25"/>
      <c r="B61" s="25"/>
      <c r="C61" s="25" t="s">
        <v>20</v>
      </c>
      <c r="D61" s="25"/>
      <c r="E61" s="20"/>
      <c r="F61" s="19">
        <f>SUM(F65)</f>
        <v>60039156</v>
      </c>
      <c r="G61" s="19">
        <f>SUM(G65)</f>
        <v>242242688</v>
      </c>
    </row>
    <row r="62" spans="1:8" s="30" customFormat="1" x14ac:dyDescent="0.2">
      <c r="A62" s="20"/>
      <c r="B62" s="20"/>
      <c r="C62" s="20"/>
      <c r="D62" s="20" t="s">
        <v>49</v>
      </c>
      <c r="E62" s="20"/>
      <c r="F62" s="28"/>
      <c r="G62" s="28"/>
    </row>
    <row r="63" spans="1:8" s="30" customFormat="1" x14ac:dyDescent="0.2">
      <c r="A63" s="20"/>
      <c r="B63" s="20"/>
      <c r="C63" s="20"/>
      <c r="D63" s="31"/>
      <c r="E63" s="20" t="s">
        <v>46</v>
      </c>
      <c r="F63" s="28"/>
      <c r="G63" s="28"/>
    </row>
    <row r="64" spans="1:8" s="30" customFormat="1" x14ac:dyDescent="0.2">
      <c r="A64" s="20"/>
      <c r="B64" s="20"/>
      <c r="C64" s="20"/>
      <c r="D64" s="31"/>
      <c r="E64" s="20" t="s">
        <v>47</v>
      </c>
      <c r="F64" s="28"/>
      <c r="G64" s="28"/>
    </row>
    <row r="65" spans="1:7" s="3" customFormat="1" x14ac:dyDescent="0.25">
      <c r="A65" s="20"/>
      <c r="B65" s="20"/>
      <c r="C65" s="20"/>
      <c r="D65" s="20" t="s">
        <v>50</v>
      </c>
      <c r="E65" s="20"/>
      <c r="F65" s="21">
        <v>60039156</v>
      </c>
      <c r="G65" s="21">
        <v>242242688</v>
      </c>
    </row>
    <row r="66" spans="1:7" s="3" customFormat="1" ht="5.0999999999999996" customHeight="1" x14ac:dyDescent="0.25">
      <c r="A66" s="25"/>
      <c r="B66" s="25"/>
      <c r="C66" s="25"/>
      <c r="D66" s="25"/>
      <c r="E66" s="20"/>
      <c r="F66" s="26"/>
      <c r="G66" s="26"/>
    </row>
    <row r="67" spans="1:7" s="3" customFormat="1" x14ac:dyDescent="0.25">
      <c r="A67" s="25"/>
      <c r="B67" s="25" t="s">
        <v>51</v>
      </c>
      <c r="C67" s="25"/>
      <c r="D67" s="25"/>
      <c r="E67" s="20"/>
      <c r="F67" s="19">
        <f>F55-F61</f>
        <v>25057121</v>
      </c>
      <c r="G67" s="19">
        <f>G55-G61</f>
        <v>-133244828</v>
      </c>
    </row>
    <row r="68" spans="1:7" s="3" customFormat="1" ht="3" customHeight="1" x14ac:dyDescent="0.25">
      <c r="A68" s="25"/>
      <c r="B68" s="25"/>
      <c r="C68" s="25"/>
      <c r="D68" s="25"/>
      <c r="E68" s="17"/>
      <c r="F68" s="26"/>
      <c r="G68" s="26"/>
    </row>
    <row r="69" spans="1:7" s="3" customFormat="1" x14ac:dyDescent="0.25">
      <c r="A69" s="25"/>
      <c r="B69" s="25" t="s">
        <v>52</v>
      </c>
      <c r="C69" s="25"/>
      <c r="D69" s="25"/>
      <c r="E69" s="17"/>
      <c r="F69" s="19">
        <f>F39+F52+F67</f>
        <v>79477326</v>
      </c>
      <c r="G69" s="19">
        <f>G39+G52+G67</f>
        <v>56309629</v>
      </c>
    </row>
    <row r="70" spans="1:7" s="3" customFormat="1" x14ac:dyDescent="0.25">
      <c r="A70" s="25"/>
      <c r="B70" s="25" t="s">
        <v>53</v>
      </c>
      <c r="C70" s="25"/>
      <c r="D70" s="25"/>
      <c r="E70" s="17"/>
      <c r="F70" s="19">
        <v>115538257</v>
      </c>
      <c r="G70" s="19">
        <v>59228628</v>
      </c>
    </row>
    <row r="71" spans="1:7" s="3" customFormat="1" x14ac:dyDescent="0.25">
      <c r="A71" s="25"/>
      <c r="B71" s="25" t="s">
        <v>54</v>
      </c>
      <c r="C71" s="25"/>
      <c r="D71" s="25"/>
      <c r="E71" s="17"/>
      <c r="F71" s="19">
        <v>195015583</v>
      </c>
      <c r="G71" s="19">
        <v>115538257</v>
      </c>
    </row>
    <row r="72" spans="1:7" s="3" customFormat="1" ht="15" hidden="1" customHeight="1" x14ac:dyDescent="0.25">
      <c r="A72" s="32"/>
      <c r="B72" s="32"/>
      <c r="C72" s="32"/>
      <c r="D72" s="32"/>
      <c r="E72" s="14"/>
      <c r="F72" s="33"/>
      <c r="G72" s="32"/>
    </row>
    <row r="73" spans="1:7" s="3" customFormat="1" ht="15" hidden="1" customHeight="1" x14ac:dyDescent="0.25">
      <c r="A73" s="32"/>
      <c r="B73" s="32"/>
      <c r="C73" s="32"/>
      <c r="D73" s="32"/>
      <c r="E73" s="14"/>
      <c r="F73" s="33">
        <f>SUM(F71-F70)</f>
        <v>79477326</v>
      </c>
      <c r="G73" s="32"/>
    </row>
    <row r="74" spans="1:7" s="3" customFormat="1" ht="15" hidden="1" customHeight="1" x14ac:dyDescent="0.25">
      <c r="A74" s="32"/>
      <c r="B74" s="32"/>
      <c r="C74" s="32"/>
      <c r="D74" s="32"/>
      <c r="E74" s="14"/>
      <c r="F74" s="33">
        <f>SUM(F69-F73)</f>
        <v>0</v>
      </c>
      <c r="G74" s="32"/>
    </row>
    <row r="75" spans="1:7" s="3" customFormat="1" ht="15" hidden="1" customHeight="1" x14ac:dyDescent="0.25">
      <c r="A75" s="32"/>
      <c r="B75" s="32"/>
      <c r="C75" s="32"/>
      <c r="D75" s="32"/>
      <c r="E75" s="14"/>
      <c r="F75" s="33"/>
      <c r="G75" s="32"/>
    </row>
    <row r="76" spans="1:7" s="3" customFormat="1" ht="4.5" customHeight="1" x14ac:dyDescent="0.25">
      <c r="A76" s="34"/>
      <c r="B76" s="34"/>
      <c r="C76" s="34"/>
      <c r="D76" s="34"/>
      <c r="E76" s="35"/>
      <c r="F76" s="36"/>
      <c r="G76" s="34"/>
    </row>
    <row r="77" spans="1:7" s="3" customFormat="1" x14ac:dyDescent="0.25">
      <c r="A77" s="37" t="s">
        <v>55</v>
      </c>
      <c r="B77" s="38"/>
      <c r="C77" s="38"/>
      <c r="D77" s="38"/>
      <c r="E77" s="29"/>
      <c r="F77" s="39"/>
      <c r="G77" s="39"/>
    </row>
    <row r="78" spans="1:7" x14ac:dyDescent="0.25">
      <c r="A78" s="29"/>
      <c r="B78" s="29"/>
      <c r="C78" s="29"/>
      <c r="D78" s="29"/>
      <c r="E78" s="29"/>
      <c r="F78" s="39"/>
      <c r="G78" s="39"/>
    </row>
    <row r="79" spans="1:7" x14ac:dyDescent="0.25">
      <c r="E79" s="40"/>
      <c r="F79" s="41"/>
      <c r="G79" s="41"/>
    </row>
    <row r="80" spans="1:7" x14ac:dyDescent="0.25">
      <c r="F80" s="42"/>
      <c r="G80" s="42"/>
    </row>
    <row r="81" spans="5:7" x14ac:dyDescent="0.25">
      <c r="F81" s="43"/>
      <c r="G81" s="43"/>
    </row>
    <row r="82" spans="5:7" x14ac:dyDescent="0.25">
      <c r="E82" s="40"/>
      <c r="F82" s="40"/>
    </row>
    <row r="83" spans="5:7" x14ac:dyDescent="0.25">
      <c r="F83" s="44"/>
      <c r="G83" s="44"/>
    </row>
    <row r="84" spans="5:7" x14ac:dyDescent="0.25">
      <c r="F84" s="44"/>
    </row>
    <row r="85" spans="5:7" x14ac:dyDescent="0.25">
      <c r="F85" s="44"/>
      <c r="G85" s="44"/>
    </row>
  </sheetData>
  <mergeCells count="7">
    <mergeCell ref="D17:E17"/>
    <mergeCell ref="A1:G1"/>
    <mergeCell ref="A2:G2"/>
    <mergeCell ref="A3:G3"/>
    <mergeCell ref="A4:G4"/>
    <mergeCell ref="A5:G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2021-05-20T19:05:05Z</dcterms:created>
  <dcterms:modified xsi:type="dcterms:W3CDTF">2021-05-20T19:05:05Z</dcterms:modified>
</cp:coreProperties>
</file>