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0 Ingres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>#REF!</definedName>
    <definedName name="_inf2005">[2]sibamexbd!$A$25:$D$421</definedName>
    <definedName name="_Regression_Out" hidden="1">#REF!</definedName>
    <definedName name="_Regression_X" hidden="1">#REF!</definedName>
    <definedName name="_Regression_Y" hidden="1">#REF!</definedName>
    <definedName name="ALGO">#REF!</definedName>
    <definedName name="ALGO.1">'[3]Reestructur.2002'!$F$3</definedName>
    <definedName name="Analitico_2007_corte29Feb">#REF!</definedName>
    <definedName name="_xlnm.Print_Area">#REF!</definedName>
    <definedName name="AreaTrab_1">#REF!</definedName>
    <definedName name="AreaTrab_2">#REF!</definedName>
    <definedName name="AreaTrab_3">#REF!</definedName>
    <definedName name="AreaTrab_4">#REF!</definedName>
    <definedName name="ARIAL">#REF!</definedName>
    <definedName name="ARIAL1">#REF!</definedName>
    <definedName name="Col_G_15">#REF!</definedName>
    <definedName name="Col_G_16">#REF!</definedName>
    <definedName name="Col_G_17">#REF!</definedName>
    <definedName name="Col_G_18">#REF!</definedName>
    <definedName name="Col_G_19">#REF!</definedName>
    <definedName name="Col_G_20">#REF!</definedName>
    <definedName name="Col_G_21">#REF!</definedName>
    <definedName name="Col_G_22">#REF!</definedName>
    <definedName name="Col_G_23">#REF!</definedName>
    <definedName name="Col_G_24">#REF!</definedName>
    <definedName name="Col_G_32">#REF!</definedName>
    <definedName name="Col_G_33">#REF!</definedName>
    <definedName name="Col_G_34">#REF!</definedName>
    <definedName name="Col_G_35">#REF!</definedName>
    <definedName name="Col_G_36">#REF!</definedName>
    <definedName name="Col_T_15">#REF!</definedName>
    <definedName name="Col_T_16">#REF!</definedName>
    <definedName name="Col_T_17">#REF!</definedName>
    <definedName name="Col_T_18">#REF!</definedName>
    <definedName name="Col_T_19">#REF!</definedName>
    <definedName name="Col_T_20">#REF!</definedName>
    <definedName name="Col_T_21">#REF!</definedName>
    <definedName name="Col_T_22">#REF!</definedName>
    <definedName name="Col_T_23">#REF!</definedName>
    <definedName name="Col_T_24">#REF!</definedName>
    <definedName name="Col_T_32">#REF!</definedName>
    <definedName name="Col_T_33">#REF!</definedName>
    <definedName name="Col_T_34">#REF!</definedName>
    <definedName name="Col_T_35">#REF!</definedName>
    <definedName name="Col_T_36">#REF!</definedName>
    <definedName name="comp">#REF!</definedName>
    <definedName name="COMPARATIVO">#REF!</definedName>
    <definedName name="Consulta1">#REF!</definedName>
    <definedName name="Consulta3">#REF!</definedName>
    <definedName name="def">#REF!</definedName>
    <definedName name="fel">#REF!</definedName>
    <definedName name="fies">#REF!</definedName>
    <definedName name="Filtrado">#REF!</definedName>
    <definedName name="Hoja14">#REF!</definedName>
    <definedName name="nada">#REF!</definedName>
    <definedName name="nada.1">'[3]Reestructur.2002'!$F$3</definedName>
    <definedName name="NUEVO">#REF!</definedName>
    <definedName name="Pago_de_la_obligación_financiera" comment="chiapas">#REF!</definedName>
    <definedName name="paso">#REF!</definedName>
    <definedName name="REDUCC.21500">#REF!</definedName>
    <definedName name="TARJETA">#REF!</definedName>
    <definedName name="TARJETA.FORMULACIÓN">#REF!</definedName>
    <definedName name="TERE">#REF!</definedName>
    <definedName name="Totales_1">[4]TAB09!$B$13:$H$13,[4]TAB09!$B$29:$H$29</definedName>
    <definedName name="Totales_2">#REF!</definedName>
    <definedName name="Totales_3">#REF!</definedName>
    <definedName name="Totales_4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G57" i="1"/>
  <c r="G56" i="1" s="1"/>
  <c r="D57" i="1"/>
  <c r="F56" i="1"/>
  <c r="E56" i="1"/>
  <c r="D56" i="1"/>
  <c r="C56" i="1"/>
  <c r="G54" i="1"/>
  <c r="D54" i="1"/>
  <c r="G53" i="1"/>
  <c r="D53" i="1"/>
  <c r="G51" i="1"/>
  <c r="G50" i="1" s="1"/>
  <c r="D51" i="1"/>
  <c r="F50" i="1"/>
  <c r="E50" i="1"/>
  <c r="D50" i="1"/>
  <c r="C50" i="1"/>
  <c r="B50" i="1"/>
  <c r="F49" i="1"/>
  <c r="G49" i="1" s="1"/>
  <c r="E49" i="1"/>
  <c r="B49" i="1"/>
  <c r="D49" i="1" s="1"/>
  <c r="D48" i="1" s="1"/>
  <c r="E48" i="1"/>
  <c r="C48" i="1"/>
  <c r="B48" i="1"/>
  <c r="G46" i="1"/>
  <c r="D46" i="1"/>
  <c r="G45" i="1"/>
  <c r="B45" i="1"/>
  <c r="D45" i="1" s="1"/>
  <c r="G43" i="1"/>
  <c r="D43" i="1"/>
  <c r="D42" i="1" s="1"/>
  <c r="B43" i="1"/>
  <c r="G42" i="1"/>
  <c r="F42" i="1"/>
  <c r="E42" i="1"/>
  <c r="C42" i="1"/>
  <c r="B42" i="1"/>
  <c r="F41" i="1"/>
  <c r="E41" i="1"/>
  <c r="E39" i="1" s="1"/>
  <c r="B41" i="1"/>
  <c r="G41" i="1" s="1"/>
  <c r="G39" i="1" s="1"/>
  <c r="G40" i="1"/>
  <c r="D40" i="1"/>
  <c r="F39" i="1"/>
  <c r="C39" i="1"/>
  <c r="B39" i="1"/>
  <c r="C38" i="1"/>
  <c r="B38" i="1"/>
  <c r="D38" i="1" s="1"/>
  <c r="C37" i="1"/>
  <c r="B37" i="1"/>
  <c r="D37" i="1" s="1"/>
  <c r="C36" i="1"/>
  <c r="C35" i="1" s="1"/>
  <c r="C59" i="1" s="1"/>
  <c r="B36" i="1"/>
  <c r="D36" i="1" s="1"/>
  <c r="F35" i="1"/>
  <c r="E35" i="1"/>
  <c r="G25" i="1"/>
  <c r="D25" i="1"/>
  <c r="G24" i="1"/>
  <c r="D24" i="1"/>
  <c r="G23" i="1"/>
  <c r="D23" i="1"/>
  <c r="G22" i="1"/>
  <c r="D22" i="1"/>
  <c r="G19" i="1"/>
  <c r="D19" i="1"/>
  <c r="G18" i="1"/>
  <c r="F18" i="1"/>
  <c r="E18" i="1"/>
  <c r="D18" i="1"/>
  <c r="C18" i="1"/>
  <c r="G16" i="1"/>
  <c r="G15" i="1"/>
  <c r="G14" i="1" s="1"/>
  <c r="D15" i="1"/>
  <c r="F14" i="1"/>
  <c r="F27" i="1" s="1"/>
  <c r="E14" i="1"/>
  <c r="E27" i="1" s="1"/>
  <c r="D14" i="1"/>
  <c r="C14" i="1"/>
  <c r="C27" i="1" s="1"/>
  <c r="B14" i="1"/>
  <c r="B27" i="1" s="1"/>
  <c r="G13" i="1"/>
  <c r="D13" i="1"/>
  <c r="G12" i="1"/>
  <c r="D12" i="1"/>
  <c r="G11" i="1"/>
  <c r="D11" i="1"/>
  <c r="G10" i="1"/>
  <c r="D10" i="1"/>
  <c r="D27" i="1" s="1"/>
  <c r="G48" i="1" l="1"/>
  <c r="G27" i="1"/>
  <c r="G36" i="1"/>
  <c r="G37" i="1"/>
  <c r="G38" i="1"/>
  <c r="F48" i="1"/>
  <c r="F59" i="1" s="1"/>
  <c r="D41" i="1"/>
  <c r="D39" i="1" s="1"/>
  <c r="B35" i="1"/>
  <c r="G35" i="1" s="1"/>
  <c r="B59" i="1" l="1"/>
  <c r="G59" i="1" s="1"/>
  <c r="D35" i="1"/>
  <c r="D59" i="1" s="1"/>
</calcChain>
</file>

<file path=xl/sharedStrings.xml><?xml version="1.0" encoding="utf-8"?>
<sst xmlns="http://schemas.openxmlformats.org/spreadsheetml/2006/main" count="65" uniqueCount="46">
  <si>
    <t>GOBIERNO CONSTITUCIONAL DEL ESTADO DE CHIAPAS</t>
  </si>
  <si>
    <t>INSTITUCIONES PÚBLICAS DE LA SEGURIDAD SOCIAL</t>
  </si>
  <si>
    <t>ESTADO ANALÍTICO DE INGRESOS</t>
  </si>
  <si>
    <t>DEL 1 DE ENERO AL 31 DE MARZO DE 2021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</si>
  <si>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</si>
  <si>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</si>
  <si>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</si>
  <si>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</si>
  <si>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</si>
  <si>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</si>
  <si>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</si>
  <si>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</si>
  <si>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</si>
  <si>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</si>
  <si>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</si>
  <si>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</si>
  <si>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</si>
  <si>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 de Mejoras</t>
  </si>
  <si>
    <t>Derechos</t>
  </si>
  <si>
    <t>Productos</t>
  </si>
  <si>
    <t xml:space="preserve">   Corriente</t>
  </si>
  <si>
    <t xml:space="preserve">   Capital</t>
  </si>
  <si>
    <t>Aprovechamientos</t>
  </si>
  <si>
    <t>Ingresos por Venta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</si>
  <si>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</si>
  <si>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</si>
  <si>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</si>
  <si>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</si>
  <si>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</si>
  <si>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</si>
  <si>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>INGRESOS  DEL GOBIERNO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</si>
  <si>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</si>
  <si>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</si>
  <si>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</si>
  <si>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</si>
  <si>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 Corriente</t>
  </si>
  <si>
    <t xml:space="preserve">    Capital</t>
  </si>
  <si>
    <t xml:space="preserve">   Aprovechamientos</t>
  </si>
  <si>
    <t xml:space="preserve">   Participaciones y Aportaciones</t>
  </si>
  <si>
    <t xml:space="preserve">   Transferencias, Asignaciones, Subsidios y Otras Ayudas</t>
  </si>
  <si>
    <t>INGRESOS DE ORGANISMOS Y EMPRESAS</t>
  </si>
  <si>
    <t xml:space="preserve">   Cuotas y Aportaciones de Seguridad Social</t>
  </si>
  <si>
    <t xml:space="preserve">   Ingresos por Venta de Bienes y Servicios</t>
  </si>
  <si>
    <t>Ingresos Derivados de Financiamiento</t>
  </si>
  <si>
    <t xml:space="preserve">   Ingresos Derivados de Financiamientos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</si>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</sst>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\ ###\ ###\ ##0;\ \(#\ ###\ ###\ ##0\)"/>
    <numFmt numFmtId="165" formatCode="#\ ###\ ###\ ###\ ;\(#\ ###\ ###\ ##0\)\ 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charset val="134"/>
    </font>
    <font>
      <sz val="10"/>
      <color indexed="8"/>
      <name val="Arial"/>
      <charset val="134"/>
    </font>
    <font>
      <sz val="10"/>
      <color rgb="FF621132"/>
      <name val="Arial"/>
      <charset val="134"/>
    </font>
    <font>
      <sz val="10"/>
      <name val="Arial"/>
      <charset val="134"/>
    </font>
    <font>
      <b/>
      <sz val="10"/>
      <color rgb="FFFFFFFF"/>
      <name val="Arial"/>
      <charset val="134"/>
    </font>
    <font>
      <sz val="10"/>
      <color theme="0"/>
      <name val="Arial"/>
      <charset val="134"/>
    </font>
    <font>
      <b/>
      <sz val="10"/>
      <name val="Arial"/>
      <charset val="134"/>
    </font>
    <font>
      <sz val="10"/>
      <name val="Arial"/>
      <family val="2"/>
    </font>
    <font>
      <b/>
      <i/>
      <sz val="10"/>
      <name val="Arial"/>
      <charset val="134"/>
    </font>
    <font>
      <sz val="10"/>
      <color indexed="8"/>
      <name val="Calibri"/>
      <charset val="134"/>
    </font>
    <font>
      <b/>
      <sz val="9"/>
      <name val="Arial"/>
      <family val="2"/>
    </font>
    <font>
      <sz val="9"/>
      <name val="Arial"/>
      <family val="2"/>
    </font>
    <font>
      <sz val="9"/>
      <name val="Arial"/>
      <charset val="134"/>
    </font>
    <font>
      <sz val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0" borderId="0" xfId="3" applyFont="1" applyFill="1" applyAlignment="1"/>
    <xf numFmtId="0" fontId="6" fillId="3" borderId="1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/>
    <xf numFmtId="0" fontId="6" fillId="3" borderId="4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/>
    <xf numFmtId="0" fontId="8" fillId="0" borderId="0" xfId="3" applyFont="1" applyFill="1" applyBorder="1" applyAlignment="1">
      <alignment horizontal="justify" vertical="top" wrapText="1"/>
    </xf>
    <xf numFmtId="164" fontId="8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top"/>
    </xf>
    <xf numFmtId="0" fontId="5" fillId="0" borderId="0" xfId="3" applyFont="1" applyFill="1" applyBorder="1" applyAlignment="1">
      <alignment horizontal="justify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8" fontId="5" fillId="0" borderId="0" xfId="3" applyNumberFormat="1" applyFont="1" applyFill="1" applyAlignment="1">
      <alignment vertical="top"/>
    </xf>
    <xf numFmtId="8" fontId="8" fillId="0" borderId="0" xfId="3" applyNumberFormat="1" applyFont="1" applyFill="1" applyAlignment="1">
      <alignment vertical="top"/>
    </xf>
    <xf numFmtId="8" fontId="5" fillId="0" borderId="0" xfId="3" applyNumberFormat="1" applyFont="1" applyFill="1" applyBorder="1" applyAlignment="1">
      <alignment vertical="top"/>
    </xf>
    <xf numFmtId="0" fontId="8" fillId="0" borderId="10" xfId="3" applyFont="1" applyFill="1" applyBorder="1" applyAlignment="1">
      <alignment horizontal="justify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8" fontId="5" fillId="0" borderId="0" xfId="3" applyNumberFormat="1" applyFont="1" applyFill="1" applyAlignment="1"/>
    <xf numFmtId="0" fontId="8" fillId="0" borderId="11" xfId="3" applyFont="1" applyFill="1" applyBorder="1" applyAlignment="1">
      <alignment horizontal="center" vertical="center" wrapText="1"/>
    </xf>
    <xf numFmtId="164" fontId="8" fillId="0" borderId="11" xfId="3" applyNumberFormat="1" applyFont="1" applyFill="1" applyBorder="1" applyAlignment="1">
      <alignment horizontal="right" vertical="center" wrapText="1"/>
    </xf>
    <xf numFmtId="164" fontId="8" fillId="0" borderId="12" xfId="3" applyNumberFormat="1" applyFont="1" applyFill="1" applyBorder="1" applyAlignment="1">
      <alignment horizontal="right" vertical="center" wrapText="1"/>
    </xf>
    <xf numFmtId="8" fontId="8" fillId="0" borderId="0" xfId="3" applyNumberFormat="1" applyFont="1" applyFill="1" applyAlignment="1"/>
    <xf numFmtId="0" fontId="8" fillId="0" borderId="13" xfId="3" applyFont="1" applyFill="1" applyBorder="1" applyAlignment="1">
      <alignment horizontal="justify" vertical="center" wrapText="1"/>
    </xf>
    <xf numFmtId="164" fontId="5" fillId="0" borderId="13" xfId="3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vertical="center" wrapText="1"/>
    </xf>
    <xf numFmtId="164" fontId="8" fillId="0" borderId="15" xfId="3" applyNumberFormat="1" applyFont="1" applyFill="1" applyBorder="1" applyAlignment="1">
      <alignment vertical="center" wrapText="1"/>
    </xf>
    <xf numFmtId="164" fontId="8" fillId="0" borderId="16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Fill="1" applyAlignment="1"/>
    <xf numFmtId="0" fontId="6" fillId="3" borderId="1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top"/>
    </xf>
    <xf numFmtId="0" fontId="9" fillId="0" borderId="0" xfId="3" applyFont="1" applyFill="1" applyBorder="1" applyAlignment="1">
      <alignment horizontal="justify" vertical="top" wrapText="1"/>
    </xf>
    <xf numFmtId="164" fontId="9" fillId="0" borderId="0" xfId="3" applyNumberFormat="1" applyFont="1" applyFill="1" applyBorder="1" applyAlignment="1">
      <alignment horizontal="right" vertical="top" wrapText="1"/>
    </xf>
    <xf numFmtId="0" fontId="9" fillId="0" borderId="0" xfId="3" applyFont="1" applyFill="1" applyAlignment="1">
      <alignment vertical="top"/>
    </xf>
    <xf numFmtId="2" fontId="9" fillId="0" borderId="0" xfId="3" applyNumberFormat="1" applyFont="1" applyFill="1" applyAlignment="1">
      <alignment vertical="top"/>
    </xf>
    <xf numFmtId="8" fontId="9" fillId="0" borderId="0" xfId="3" applyNumberFormat="1" applyFont="1" applyFill="1" applyAlignment="1">
      <alignment vertical="top"/>
    </xf>
    <xf numFmtId="164" fontId="8" fillId="0" borderId="0" xfId="3" applyNumberFormat="1" applyFont="1" applyFill="1" applyBorder="1" applyAlignment="1">
      <alignment horizontal="center" vertical="top" wrapText="1"/>
    </xf>
    <xf numFmtId="0" fontId="10" fillId="0" borderId="0" xfId="3" applyFont="1" applyFill="1" applyBorder="1" applyAlignment="1">
      <alignment horizontal="justify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/>
    </xf>
    <xf numFmtId="164" fontId="5" fillId="0" borderId="17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/>
    <xf numFmtId="0" fontId="5" fillId="0" borderId="10" xfId="3" applyFont="1" applyFill="1" applyBorder="1" applyAlignment="1"/>
    <xf numFmtId="164" fontId="5" fillId="0" borderId="10" xfId="3" applyNumberFormat="1" applyFont="1" applyFill="1" applyBorder="1" applyAlignment="1"/>
    <xf numFmtId="0" fontId="12" fillId="0" borderId="0" xfId="4" applyFont="1" applyFill="1" applyBorder="1" applyAlignment="1"/>
    <xf numFmtId="164" fontId="14" fillId="0" borderId="0" xfId="4" applyNumberFormat="1" applyFont="1" applyFill="1" applyBorder="1" applyAlignment="1"/>
    <xf numFmtId="164" fontId="14" fillId="0" borderId="13" xfId="4" applyNumberFormat="1" applyFont="1" applyFill="1" applyBorder="1" applyAlignment="1"/>
    <xf numFmtId="0" fontId="14" fillId="0" borderId="0" xfId="4" applyFont="1" applyFill="1" applyBorder="1" applyAlignment="1"/>
    <xf numFmtId="0" fontId="15" fillId="0" borderId="0" xfId="4" applyFont="1" applyAlignment="1"/>
  </cellXfs>
  <cellStyles count="5">
    <cellStyle name="Normal" xfId="0" builtinId="0"/>
    <cellStyle name="Normal 2" xfId="4"/>
    <cellStyle name="Normal 2 2 2" xfId="3"/>
    <cellStyle name="Normal 6 2 2" xfId="1"/>
    <cellStyle name="Normal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65"/>
  <sheetViews>
    <sheetView showGridLines="0" tabSelected="1" zoomScale="90" zoomScaleNormal="90" workbookViewId="0">
      <selection sqref="A1:G62"/>
    </sheetView>
  </sheetViews>
  <sheetFormatPr baseColWidth="10" defaultColWidth="11" defaultRowHeight="12.75"/>
  <cols>
    <col min="1" max="1" width="40.5703125" style="4" customWidth="1"/>
    <col min="2" max="2" width="15.28515625" style="15" customWidth="1"/>
    <col min="3" max="3" width="18" style="15" customWidth="1"/>
    <col min="4" max="4" width="16.140625" style="15" customWidth="1"/>
    <col min="5" max="6" width="15.5703125" style="15" customWidth="1"/>
    <col min="7" max="7" width="15.140625" style="15" customWidth="1"/>
    <col min="8" max="16384" width="11" style="60"/>
  </cols>
  <sheetData>
    <row r="1" spans="1:8" s="2" customFormat="1" ht="15.6" customHeight="1">
      <c r="A1" s="1" t="s">
        <v>0</v>
      </c>
      <c r="B1" s="1"/>
      <c r="C1" s="1"/>
      <c r="D1" s="1"/>
      <c r="E1" s="1"/>
      <c r="F1" s="1"/>
      <c r="G1" s="1"/>
    </row>
    <row r="2" spans="1:8" s="2" customFormat="1" ht="15.6" customHeight="1">
      <c r="A2" s="1" t="s">
        <v>1</v>
      </c>
      <c r="B2" s="1"/>
      <c r="C2" s="1"/>
      <c r="D2" s="1"/>
      <c r="E2" s="1"/>
      <c r="F2" s="1"/>
      <c r="G2" s="1"/>
    </row>
    <row r="3" spans="1:8" s="2" customFormat="1" ht="15.6" customHeight="1">
      <c r="A3" s="1" t="s">
        <v>2</v>
      </c>
      <c r="B3" s="1"/>
      <c r="C3" s="1"/>
      <c r="D3" s="1"/>
      <c r="E3" s="1"/>
      <c r="F3" s="1"/>
      <c r="G3" s="1"/>
    </row>
    <row r="4" spans="1:8" s="4" customFormat="1" ht="14.25" customHeight="1">
      <c r="A4" s="3" t="s">
        <v>3</v>
      </c>
      <c r="B4" s="3"/>
      <c r="C4" s="3"/>
      <c r="D4" s="3"/>
      <c r="E4" s="3"/>
      <c r="F4" s="3"/>
      <c r="G4" s="3"/>
    </row>
    <row r="5" spans="1:8" s="4" customFormat="1" ht="15" customHeight="1">
      <c r="A5" s="3" t="s">
        <v>4</v>
      </c>
      <c r="B5" s="3"/>
      <c r="C5" s="3"/>
      <c r="D5" s="3"/>
      <c r="E5" s="3"/>
      <c r="F5" s="3"/>
      <c r="G5" s="3"/>
    </row>
    <row r="6" spans="1:8" s="8" customFormat="1" ht="16.5" customHeight="1">
      <c r="A6" s="5" t="s">
        <v>5</v>
      </c>
      <c r="B6" s="6" t="s">
        <v>6</v>
      </c>
      <c r="C6" s="6"/>
      <c r="D6" s="6"/>
      <c r="E6" s="6"/>
      <c r="F6" s="6"/>
      <c r="G6" s="7" t="s">
        <v>7</v>
      </c>
    </row>
    <row r="7" spans="1:8" s="8" customFormat="1" ht="26.25" customHeight="1">
      <c r="A7" s="9"/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/>
    </row>
    <row r="8" spans="1:8" s="8" customFormat="1" ht="13.5" customHeight="1">
      <c r="A8" s="12"/>
      <c r="B8" s="13">
        <v>1</v>
      </c>
      <c r="C8" s="13">
        <v>2</v>
      </c>
      <c r="D8" s="13" t="s">
        <v>13</v>
      </c>
      <c r="E8" s="13">
        <v>4</v>
      </c>
      <c r="F8" s="13">
        <v>5</v>
      </c>
      <c r="G8" s="14" t="s">
        <v>14</v>
      </c>
    </row>
    <row r="9" spans="1:8" s="4" customFormat="1" ht="5.0999999999999996" customHeight="1">
      <c r="B9" s="15"/>
      <c r="C9" s="15"/>
      <c r="D9" s="15"/>
      <c r="E9" s="15"/>
      <c r="F9" s="15"/>
      <c r="G9" s="15"/>
    </row>
    <row r="10" spans="1:8" s="19" customFormat="1" ht="15" customHeight="1">
      <c r="A10" s="16" t="s">
        <v>15</v>
      </c>
      <c r="B10" s="17">
        <v>0</v>
      </c>
      <c r="C10" s="17">
        <v>0</v>
      </c>
      <c r="D10" s="17">
        <f t="shared" ref="D10:D13" si="0">SUM(B10:C10)</f>
        <v>0</v>
      </c>
      <c r="E10" s="17">
        <v>0</v>
      </c>
      <c r="F10" s="17">
        <v>0</v>
      </c>
      <c r="G10" s="17">
        <f t="shared" ref="G10:G16" si="1">SUM(F10-B10)</f>
        <v>0</v>
      </c>
      <c r="H10" s="18"/>
    </row>
    <row r="11" spans="1:8" s="19" customFormat="1" ht="13.5" customHeight="1">
      <c r="A11" s="16" t="s">
        <v>16</v>
      </c>
      <c r="B11" s="17">
        <v>2951258553</v>
      </c>
      <c r="C11" s="17">
        <v>0</v>
      </c>
      <c r="D11" s="17">
        <f t="shared" si="0"/>
        <v>2951258553</v>
      </c>
      <c r="E11" s="17">
        <v>662356226.96000004</v>
      </c>
      <c r="F11" s="17">
        <v>662356226.96000004</v>
      </c>
      <c r="G11" s="17">
        <f t="shared" si="1"/>
        <v>-2288902326.04</v>
      </c>
      <c r="H11" s="18"/>
    </row>
    <row r="12" spans="1:8" s="19" customFormat="1" ht="15" customHeight="1">
      <c r="A12" s="16" t="s">
        <v>17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  <c r="H12" s="18"/>
    </row>
    <row r="13" spans="1:8" s="19" customFormat="1" ht="15" customHeight="1">
      <c r="A13" s="16" t="s">
        <v>18</v>
      </c>
      <c r="B13" s="17">
        <v>0</v>
      </c>
      <c r="C13" s="17">
        <v>0</v>
      </c>
      <c r="D13" s="17">
        <f t="shared" si="0"/>
        <v>0</v>
      </c>
      <c r="E13" s="17">
        <v>0</v>
      </c>
      <c r="F13" s="17">
        <v>0</v>
      </c>
      <c r="G13" s="17">
        <f t="shared" si="1"/>
        <v>0</v>
      </c>
      <c r="H13" s="18"/>
    </row>
    <row r="14" spans="1:8" s="19" customFormat="1" ht="15" customHeight="1">
      <c r="A14" s="16" t="s">
        <v>19</v>
      </c>
      <c r="B14" s="17">
        <f t="shared" ref="B14:G14" si="2">SUM(B15:B16)</f>
        <v>63604558</v>
      </c>
      <c r="C14" s="17">
        <f t="shared" si="2"/>
        <v>0</v>
      </c>
      <c r="D14" s="17">
        <f t="shared" si="2"/>
        <v>63604558</v>
      </c>
      <c r="E14" s="17">
        <f t="shared" si="2"/>
        <v>5452716.54</v>
      </c>
      <c r="F14" s="17">
        <f t="shared" si="2"/>
        <v>5452716.54</v>
      </c>
      <c r="G14" s="17">
        <f t="shared" si="2"/>
        <v>-58151841.460000001</v>
      </c>
      <c r="H14" s="18"/>
    </row>
    <row r="15" spans="1:8" s="19" customFormat="1" ht="15" customHeight="1">
      <c r="A15" s="20" t="s">
        <v>20</v>
      </c>
      <c r="B15" s="21">
        <v>63604558</v>
      </c>
      <c r="C15" s="21">
        <v>0</v>
      </c>
      <c r="D15" s="21">
        <f>SUM(B15:C15)</f>
        <v>63604558</v>
      </c>
      <c r="E15" s="21">
        <v>5452716.54</v>
      </c>
      <c r="F15" s="21">
        <v>5452716.54</v>
      </c>
      <c r="G15" s="21">
        <f t="shared" si="1"/>
        <v>-58151841.460000001</v>
      </c>
      <c r="H15" s="18"/>
    </row>
    <row r="16" spans="1:8" s="19" customFormat="1" ht="15" customHeight="1">
      <c r="A16" s="20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f t="shared" si="1"/>
        <v>0</v>
      </c>
      <c r="H16" s="18"/>
    </row>
    <row r="17" spans="1:8" s="19" customFormat="1" ht="6" customHeight="1">
      <c r="A17" s="16"/>
      <c r="B17" s="22"/>
      <c r="C17" s="22"/>
      <c r="D17" s="22"/>
      <c r="E17" s="22"/>
      <c r="F17" s="22"/>
      <c r="G17" s="22"/>
      <c r="H17" s="18"/>
    </row>
    <row r="18" spans="1:8" s="19" customFormat="1" ht="15" customHeight="1">
      <c r="A18" s="16" t="s">
        <v>22</v>
      </c>
      <c r="B18" s="17">
        <v>0</v>
      </c>
      <c r="C18" s="17">
        <f t="shared" ref="C18:G18" si="3">SUM(C19:C20)</f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8"/>
    </row>
    <row r="19" spans="1:8" s="19" customFormat="1" ht="15" customHeight="1">
      <c r="A19" s="20" t="s">
        <v>20</v>
      </c>
      <c r="B19" s="21">
        <v>0</v>
      </c>
      <c r="C19" s="21">
        <v>0</v>
      </c>
      <c r="D19" s="21">
        <f t="shared" ref="D19:D25" si="4">SUM(B19:C19)</f>
        <v>0</v>
      </c>
      <c r="E19" s="21">
        <v>0</v>
      </c>
      <c r="F19" s="21">
        <v>0</v>
      </c>
      <c r="G19" s="21">
        <f t="shared" ref="G19:G25" si="5">SUM(F19-B19)</f>
        <v>0</v>
      </c>
      <c r="H19" s="23"/>
    </row>
    <row r="20" spans="1:8" s="19" customFormat="1" ht="15" customHeight="1">
      <c r="A20" s="20" t="s">
        <v>21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3"/>
    </row>
    <row r="21" spans="1:8" s="19" customFormat="1" ht="6" customHeight="1">
      <c r="A21" s="16"/>
      <c r="B21" s="22"/>
      <c r="C21" s="22"/>
      <c r="D21" s="22"/>
      <c r="E21" s="22"/>
      <c r="F21" s="22"/>
      <c r="G21" s="22"/>
      <c r="H21" s="23"/>
    </row>
    <row r="22" spans="1:8" s="19" customFormat="1" ht="15" customHeight="1">
      <c r="A22" s="16" t="s">
        <v>23</v>
      </c>
      <c r="B22" s="17">
        <v>873724135.62</v>
      </c>
      <c r="C22" s="17">
        <v>-34040601.909999996</v>
      </c>
      <c r="D22" s="17">
        <f t="shared" si="4"/>
        <v>839683533.71000004</v>
      </c>
      <c r="E22" s="17">
        <v>38795407.740000002</v>
      </c>
      <c r="F22" s="17">
        <v>38795407.740000002</v>
      </c>
      <c r="G22" s="17">
        <f t="shared" si="5"/>
        <v>-834928727.88</v>
      </c>
      <c r="H22" s="24"/>
    </row>
    <row r="23" spans="1:8" s="19" customFormat="1" ht="15" customHeight="1">
      <c r="A23" s="16" t="s">
        <v>24</v>
      </c>
      <c r="B23" s="17">
        <v>1600000000</v>
      </c>
      <c r="C23" s="17">
        <v>0</v>
      </c>
      <c r="D23" s="17">
        <f t="shared" si="4"/>
        <v>1600000000</v>
      </c>
      <c r="E23" s="17">
        <v>460673984.36000001</v>
      </c>
      <c r="F23" s="17">
        <v>460673984.36000001</v>
      </c>
      <c r="G23" s="17">
        <f t="shared" si="5"/>
        <v>-1139326015.6399999</v>
      </c>
      <c r="H23" s="18"/>
    </row>
    <row r="24" spans="1:8" s="19" customFormat="1" ht="25.5" customHeight="1">
      <c r="A24" s="16" t="s">
        <v>25</v>
      </c>
      <c r="B24" s="17">
        <v>12694635.07</v>
      </c>
      <c r="C24" s="17">
        <v>34040601.909999996</v>
      </c>
      <c r="D24" s="17">
        <f t="shared" si="4"/>
        <v>46735236.979999997</v>
      </c>
      <c r="E24" s="17">
        <v>34633135.149999999</v>
      </c>
      <c r="F24" s="17">
        <v>34633135.149999999</v>
      </c>
      <c r="G24" s="17">
        <f t="shared" si="5"/>
        <v>21938500.079999998</v>
      </c>
      <c r="H24" s="25"/>
    </row>
    <row r="25" spans="1:8" s="19" customFormat="1" ht="15" customHeight="1">
      <c r="A25" s="16" t="s">
        <v>26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  <c r="H25" s="23"/>
    </row>
    <row r="26" spans="1:8" s="4" customFormat="1" ht="1.5" customHeight="1">
      <c r="A26" s="26"/>
      <c r="B26" s="27"/>
      <c r="C26" s="27"/>
      <c r="D26" s="27"/>
      <c r="E26" s="27"/>
      <c r="F26" s="27"/>
      <c r="G26" s="27"/>
      <c r="H26" s="28"/>
    </row>
    <row r="27" spans="1:8" s="4" customFormat="1" ht="15.75" customHeight="1">
      <c r="A27" s="29" t="s">
        <v>27</v>
      </c>
      <c r="B27" s="30">
        <f t="shared" ref="B27:F27" si="6">B10+B11+B12+B13+B14+B18+B22+B23+B24+B25</f>
        <v>5501281881.6899996</v>
      </c>
      <c r="C27" s="30">
        <f t="shared" si="6"/>
        <v>0</v>
      </c>
      <c r="D27" s="30">
        <f t="shared" si="6"/>
        <v>5501281881.6899996</v>
      </c>
      <c r="E27" s="30">
        <f t="shared" si="6"/>
        <v>1201911470.75</v>
      </c>
      <c r="F27" s="30">
        <f t="shared" si="6"/>
        <v>1201911470.75</v>
      </c>
      <c r="G27" s="31">
        <f>SUM(F27-B27)</f>
        <v>-4299370410.9399996</v>
      </c>
      <c r="H27" s="32"/>
    </row>
    <row r="28" spans="1:8" s="4" customFormat="1" ht="13.5" customHeight="1">
      <c r="A28" s="33"/>
      <c r="B28" s="34"/>
      <c r="C28" s="34"/>
      <c r="D28" s="34"/>
      <c r="E28" s="35" t="s">
        <v>28</v>
      </c>
      <c r="F28" s="36"/>
      <c r="G28" s="37"/>
      <c r="H28" s="38"/>
    </row>
    <row r="29" spans="1:8" s="4" customFormat="1" ht="13.5" customHeight="1">
      <c r="B29" s="15"/>
      <c r="C29" s="15"/>
      <c r="D29" s="15"/>
      <c r="E29" s="15"/>
      <c r="F29" s="15"/>
      <c r="G29" s="15"/>
    </row>
    <row r="30" spans="1:8" s="4" customFormat="1" ht="13.5" customHeight="1">
      <c r="B30" s="15"/>
      <c r="C30" s="15"/>
      <c r="D30" s="15"/>
      <c r="E30" s="15"/>
      <c r="F30" s="15"/>
      <c r="G30" s="15"/>
    </row>
    <row r="31" spans="1:8" s="4" customFormat="1" ht="16.5" customHeight="1">
      <c r="A31" s="39" t="s">
        <v>29</v>
      </c>
      <c r="B31" s="6" t="s">
        <v>6</v>
      </c>
      <c r="C31" s="6"/>
      <c r="D31" s="6"/>
      <c r="E31" s="6"/>
      <c r="F31" s="6"/>
      <c r="G31" s="7" t="s">
        <v>7</v>
      </c>
    </row>
    <row r="32" spans="1:8" s="4" customFormat="1" ht="26.25" customHeight="1">
      <c r="A32" s="40"/>
      <c r="B32" s="10" t="s">
        <v>8</v>
      </c>
      <c r="C32" s="10" t="s">
        <v>9</v>
      </c>
      <c r="D32" s="10" t="s">
        <v>10</v>
      </c>
      <c r="E32" s="10" t="s">
        <v>11</v>
      </c>
      <c r="F32" s="10" t="s">
        <v>12</v>
      </c>
      <c r="G32" s="11"/>
    </row>
    <row r="33" spans="1:8" s="4" customFormat="1" ht="13.5" customHeight="1">
      <c r="A33" s="41"/>
      <c r="B33" s="13">
        <v>1</v>
      </c>
      <c r="C33" s="13">
        <v>2</v>
      </c>
      <c r="D33" s="13" t="s">
        <v>13</v>
      </c>
      <c r="E33" s="13">
        <v>4</v>
      </c>
      <c r="F33" s="13">
        <v>5</v>
      </c>
      <c r="G33" s="14" t="s">
        <v>14</v>
      </c>
    </row>
    <row r="34" spans="1:8" s="4" customFormat="1" ht="5.0999999999999996" customHeight="1">
      <c r="B34" s="15"/>
      <c r="C34" s="15"/>
      <c r="D34" s="15"/>
      <c r="E34" s="15"/>
      <c r="F34" s="15"/>
      <c r="G34" s="15"/>
    </row>
    <row r="35" spans="1:8" s="19" customFormat="1" ht="15" customHeight="1">
      <c r="A35" s="16" t="s">
        <v>30</v>
      </c>
      <c r="B35" s="17">
        <f>B36+B37+B38+B39+B42+B45+B46</f>
        <v>1600000000</v>
      </c>
      <c r="C35" s="17">
        <f>C36+C37+C38+C39+C42+C45+C46</f>
        <v>0</v>
      </c>
      <c r="D35" s="17">
        <f>B35+C35</f>
        <v>1600000000</v>
      </c>
      <c r="E35" s="17">
        <f>E45</f>
        <v>460673984.36000001</v>
      </c>
      <c r="F35" s="17">
        <f>F45</f>
        <v>460673984.36000001</v>
      </c>
      <c r="G35" s="17">
        <f t="shared" ref="G35:G38" si="7">F35-B35</f>
        <v>-1139326015.6399999</v>
      </c>
      <c r="H35" s="42"/>
    </row>
    <row r="36" spans="1:8" s="45" customFormat="1" ht="15" customHeight="1">
      <c r="A36" s="43" t="s">
        <v>31</v>
      </c>
      <c r="B36" s="44">
        <f>B10</f>
        <v>0</v>
      </c>
      <c r="C36" s="44">
        <f>C10</f>
        <v>0</v>
      </c>
      <c r="D36" s="44">
        <f t="shared" ref="D36:D38" si="8">SUM(B36:C36)</f>
        <v>0</v>
      </c>
      <c r="E36" s="44">
        <v>0</v>
      </c>
      <c r="F36" s="44">
        <v>0</v>
      </c>
      <c r="G36" s="44">
        <f t="shared" si="7"/>
        <v>0</v>
      </c>
    </row>
    <row r="37" spans="1:8" s="45" customFormat="1" ht="15" customHeight="1">
      <c r="A37" s="43" t="s">
        <v>32</v>
      </c>
      <c r="B37" s="44">
        <f t="shared" ref="B37:B41" si="9">B12</f>
        <v>0</v>
      </c>
      <c r="C37" s="44">
        <f>C12</f>
        <v>0</v>
      </c>
      <c r="D37" s="44">
        <f t="shared" si="8"/>
        <v>0</v>
      </c>
      <c r="E37" s="44">
        <v>0</v>
      </c>
      <c r="F37" s="44">
        <v>0</v>
      </c>
      <c r="G37" s="44">
        <f t="shared" si="7"/>
        <v>0</v>
      </c>
    </row>
    <row r="38" spans="1:8" s="45" customFormat="1" ht="15" customHeight="1">
      <c r="A38" s="43" t="s">
        <v>33</v>
      </c>
      <c r="B38" s="44">
        <f t="shared" si="9"/>
        <v>0</v>
      </c>
      <c r="C38" s="44">
        <f>C13</f>
        <v>0</v>
      </c>
      <c r="D38" s="44">
        <f t="shared" si="8"/>
        <v>0</v>
      </c>
      <c r="E38" s="44">
        <v>0</v>
      </c>
      <c r="F38" s="44">
        <v>0</v>
      </c>
      <c r="G38" s="44">
        <f t="shared" si="7"/>
        <v>0</v>
      </c>
    </row>
    <row r="39" spans="1:8" s="45" customFormat="1" ht="15" customHeight="1">
      <c r="A39" s="43" t="s">
        <v>34</v>
      </c>
      <c r="B39" s="44">
        <f t="shared" ref="B39:F39" si="10">SUM(B40:B41)</f>
        <v>0</v>
      </c>
      <c r="C39" s="44">
        <f t="shared" si="10"/>
        <v>0</v>
      </c>
      <c r="D39" s="44">
        <f t="shared" si="10"/>
        <v>0</v>
      </c>
      <c r="E39" s="44">
        <f t="shared" si="10"/>
        <v>0</v>
      </c>
      <c r="F39" s="44">
        <f t="shared" si="10"/>
        <v>0</v>
      </c>
      <c r="G39" s="44">
        <f>SUM(G40:G41)</f>
        <v>0</v>
      </c>
      <c r="H39" s="46"/>
    </row>
    <row r="40" spans="1:8" s="45" customFormat="1" ht="15" customHeight="1">
      <c r="A40" s="43" t="s">
        <v>35</v>
      </c>
      <c r="B40" s="44">
        <v>0</v>
      </c>
      <c r="C40" s="44">
        <v>0</v>
      </c>
      <c r="D40" s="44">
        <f>B40+C40</f>
        <v>0</v>
      </c>
      <c r="E40" s="44">
        <v>0</v>
      </c>
      <c r="F40" s="44">
        <v>0</v>
      </c>
      <c r="G40" s="44">
        <f t="shared" ref="G40:G43" si="11">F40-B40</f>
        <v>0</v>
      </c>
    </row>
    <row r="41" spans="1:8" s="45" customFormat="1" ht="15" customHeight="1">
      <c r="A41" s="43" t="s">
        <v>36</v>
      </c>
      <c r="B41" s="44">
        <f t="shared" si="9"/>
        <v>0</v>
      </c>
      <c r="C41" s="44">
        <v>0</v>
      </c>
      <c r="D41" s="44">
        <f>SUM(B41:C41)</f>
        <v>0</v>
      </c>
      <c r="E41" s="44">
        <f>E16</f>
        <v>0</v>
      </c>
      <c r="F41" s="44">
        <f>F16</f>
        <v>0</v>
      </c>
      <c r="G41" s="44">
        <f t="shared" si="11"/>
        <v>0</v>
      </c>
    </row>
    <row r="42" spans="1:8" s="45" customFormat="1" ht="15" customHeight="1">
      <c r="A42" s="43" t="s">
        <v>37</v>
      </c>
      <c r="B42" s="44">
        <f>SUM(B43:B44)</f>
        <v>0</v>
      </c>
      <c r="C42" s="44">
        <f t="shared" ref="C42:G42" si="12">SUM(C43:C44)</f>
        <v>0</v>
      </c>
      <c r="D42" s="44">
        <f t="shared" si="12"/>
        <v>0</v>
      </c>
      <c r="E42" s="44">
        <f t="shared" si="12"/>
        <v>0</v>
      </c>
      <c r="F42" s="44">
        <f t="shared" si="12"/>
        <v>0</v>
      </c>
      <c r="G42" s="44">
        <f t="shared" si="12"/>
        <v>0</v>
      </c>
    </row>
    <row r="43" spans="1:8" s="45" customFormat="1" ht="15" customHeight="1">
      <c r="A43" s="43" t="s">
        <v>35</v>
      </c>
      <c r="B43" s="44">
        <f>B19</f>
        <v>0</v>
      </c>
      <c r="C43" s="44">
        <v>0</v>
      </c>
      <c r="D43" s="44">
        <f>SUM(B43:C43)</f>
        <v>0</v>
      </c>
      <c r="E43" s="44">
        <v>0</v>
      </c>
      <c r="F43" s="44">
        <v>0</v>
      </c>
      <c r="G43" s="44">
        <f t="shared" si="11"/>
        <v>0</v>
      </c>
    </row>
    <row r="44" spans="1:8" s="45" customFormat="1" ht="15" customHeight="1">
      <c r="A44" s="43" t="s">
        <v>36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</row>
    <row r="45" spans="1:8" s="45" customFormat="1" ht="15" customHeight="1">
      <c r="A45" s="43" t="s">
        <v>38</v>
      </c>
      <c r="B45" s="44">
        <f>B23</f>
        <v>1600000000</v>
      </c>
      <c r="C45" s="44">
        <v>0</v>
      </c>
      <c r="D45" s="44">
        <f t="shared" ref="D45:D49" si="13">B45+C45</f>
        <v>1600000000</v>
      </c>
      <c r="E45" s="44">
        <v>460673984.36000001</v>
      </c>
      <c r="F45" s="44">
        <v>460673984.36000001</v>
      </c>
      <c r="G45" s="44">
        <f t="shared" ref="G45:G49" si="14">SUM(F45-B45)</f>
        <v>-1139326015.6399999</v>
      </c>
    </row>
    <row r="46" spans="1:8" s="45" customFormat="1" ht="25.5">
      <c r="A46" s="43" t="s">
        <v>39</v>
      </c>
      <c r="B46" s="44">
        <v>0</v>
      </c>
      <c r="C46" s="44">
        <v>0</v>
      </c>
      <c r="D46" s="44">
        <f t="shared" si="13"/>
        <v>0</v>
      </c>
      <c r="E46" s="44">
        <v>0</v>
      </c>
      <c r="F46" s="44">
        <v>0</v>
      </c>
      <c r="G46" s="44">
        <f t="shared" si="14"/>
        <v>0</v>
      </c>
    </row>
    <row r="47" spans="1:8" s="19" customFormat="1" ht="6" customHeight="1">
      <c r="A47" s="16"/>
      <c r="B47" s="22"/>
      <c r="C47" s="22"/>
      <c r="D47" s="22"/>
      <c r="E47" s="22"/>
      <c r="F47" s="22"/>
      <c r="G47" s="22"/>
    </row>
    <row r="48" spans="1:8" s="19" customFormat="1" ht="15" customHeight="1">
      <c r="A48" s="16" t="s">
        <v>40</v>
      </c>
      <c r="B48" s="17">
        <f>SUM(B49,B50,B53,B54)</f>
        <v>3901281881.6900001</v>
      </c>
      <c r="C48" s="17">
        <f t="shared" ref="C48:G48" si="15">SUM(C49,C50,C53,C54)</f>
        <v>0</v>
      </c>
      <c r="D48" s="17">
        <f t="shared" si="15"/>
        <v>3901281881.6900001</v>
      </c>
      <c r="E48" s="17">
        <f t="shared" si="15"/>
        <v>741237486.38999999</v>
      </c>
      <c r="F48" s="17">
        <f t="shared" si="15"/>
        <v>741237486.38999999</v>
      </c>
      <c r="G48" s="17">
        <f t="shared" si="15"/>
        <v>-3160044395.3000002</v>
      </c>
      <c r="H48" s="42"/>
    </row>
    <row r="49" spans="1:9" s="19" customFormat="1" ht="15" customHeight="1">
      <c r="A49" s="20" t="s">
        <v>41</v>
      </c>
      <c r="B49" s="21">
        <f t="shared" ref="B49:F49" si="16">B11</f>
        <v>2951258553</v>
      </c>
      <c r="C49" s="21">
        <v>0</v>
      </c>
      <c r="D49" s="21">
        <f t="shared" si="13"/>
        <v>2951258553</v>
      </c>
      <c r="E49" s="21">
        <f t="shared" si="16"/>
        <v>662356226.96000004</v>
      </c>
      <c r="F49" s="21">
        <f t="shared" si="16"/>
        <v>662356226.96000004</v>
      </c>
      <c r="G49" s="21">
        <f t="shared" si="14"/>
        <v>-2288902326.04</v>
      </c>
    </row>
    <row r="50" spans="1:9" s="45" customFormat="1" ht="15" customHeight="1">
      <c r="A50" s="43" t="s">
        <v>34</v>
      </c>
      <c r="B50" s="44">
        <f>SUM(B51:B52)</f>
        <v>63604558</v>
      </c>
      <c r="C50" s="44">
        <f t="shared" ref="C50:G50" si="17">SUM(C51:C52)</f>
        <v>0</v>
      </c>
      <c r="D50" s="44">
        <f t="shared" si="17"/>
        <v>63604558</v>
      </c>
      <c r="E50" s="44">
        <f t="shared" si="17"/>
        <v>5452716.54</v>
      </c>
      <c r="F50" s="44">
        <f t="shared" si="17"/>
        <v>5452716.54</v>
      </c>
      <c r="G50" s="44">
        <f t="shared" si="17"/>
        <v>-58151841.460000001</v>
      </c>
      <c r="H50" s="46"/>
    </row>
    <row r="51" spans="1:9" s="45" customFormat="1" ht="15" customHeight="1">
      <c r="A51" s="43" t="s">
        <v>35</v>
      </c>
      <c r="B51" s="44">
        <v>63604558</v>
      </c>
      <c r="C51" s="44">
        <v>0</v>
      </c>
      <c r="D51" s="44">
        <f t="shared" ref="D51:D54" si="18">SUM(B51:C51)</f>
        <v>63604558</v>
      </c>
      <c r="E51" s="44">
        <v>5452716.54</v>
      </c>
      <c r="F51" s="44">
        <v>5452716.54</v>
      </c>
      <c r="G51" s="44">
        <f t="shared" ref="G51:G54" si="19">SUM(F51-B51)</f>
        <v>-58151841.460000001</v>
      </c>
    </row>
    <row r="52" spans="1:9" s="45" customFormat="1" ht="15" customHeight="1">
      <c r="A52" s="43" t="s">
        <v>36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</row>
    <row r="53" spans="1:9" s="45" customFormat="1" ht="15" customHeight="1">
      <c r="A53" s="43" t="s">
        <v>42</v>
      </c>
      <c r="B53" s="44">
        <v>873724135.62</v>
      </c>
      <c r="C53" s="44">
        <v>-34040601.909999996</v>
      </c>
      <c r="D53" s="44">
        <f t="shared" si="18"/>
        <v>839683533.71000004</v>
      </c>
      <c r="E53" s="44">
        <v>38795407.740000002</v>
      </c>
      <c r="F53" s="44">
        <v>38795407.740000002</v>
      </c>
      <c r="G53" s="44">
        <f t="shared" si="19"/>
        <v>-834928727.88</v>
      </c>
      <c r="I53" s="47"/>
    </row>
    <row r="54" spans="1:9" s="45" customFormat="1" ht="25.5">
      <c r="A54" s="43" t="s">
        <v>39</v>
      </c>
      <c r="B54" s="44">
        <v>12694635.07</v>
      </c>
      <c r="C54" s="44">
        <v>34040601.909999996</v>
      </c>
      <c r="D54" s="44">
        <f t="shared" si="18"/>
        <v>46735236.979999997</v>
      </c>
      <c r="E54" s="44">
        <v>34633135.149999999</v>
      </c>
      <c r="F54" s="44">
        <v>34633135.149999999</v>
      </c>
      <c r="G54" s="44">
        <f t="shared" si="19"/>
        <v>21938500.079999998</v>
      </c>
    </row>
    <row r="55" spans="1:9" s="19" customFormat="1" ht="3" customHeight="1">
      <c r="A55" s="16"/>
      <c r="B55" s="22"/>
      <c r="C55" s="22"/>
      <c r="D55" s="21"/>
      <c r="E55" s="48"/>
      <c r="F55" s="48"/>
      <c r="G55" s="48"/>
    </row>
    <row r="56" spans="1:9" s="19" customFormat="1" ht="15" customHeight="1">
      <c r="A56" s="16" t="s">
        <v>43</v>
      </c>
      <c r="B56" s="17">
        <v>0</v>
      </c>
      <c r="C56" s="17">
        <f t="shared" ref="C56:G56" si="20">C57</f>
        <v>0</v>
      </c>
      <c r="D56" s="17">
        <f t="shared" si="20"/>
        <v>0</v>
      </c>
      <c r="E56" s="17">
        <f t="shared" si="20"/>
        <v>0</v>
      </c>
      <c r="F56" s="17">
        <f t="shared" si="20"/>
        <v>0</v>
      </c>
      <c r="G56" s="17">
        <f t="shared" si="20"/>
        <v>0</v>
      </c>
    </row>
    <row r="57" spans="1:9" s="19" customFormat="1" ht="15" customHeight="1">
      <c r="A57" s="20" t="s">
        <v>44</v>
      </c>
      <c r="B57" s="21">
        <v>0</v>
      </c>
      <c r="C57" s="21">
        <v>0</v>
      </c>
      <c r="D57" s="21">
        <f>SUM(B57:C57)</f>
        <v>0</v>
      </c>
      <c r="E57" s="21">
        <v>0</v>
      </c>
      <c r="F57" s="21">
        <v>0</v>
      </c>
      <c r="G57" s="21">
        <f>SUM(F57-B57)</f>
        <v>0</v>
      </c>
    </row>
    <row r="58" spans="1:9" s="4" customFormat="1" ht="5.25" customHeight="1">
      <c r="A58" s="49"/>
      <c r="B58" s="50"/>
      <c r="C58" s="50"/>
      <c r="D58" s="50"/>
      <c r="E58" s="50"/>
      <c r="F58" s="50"/>
      <c r="G58" s="50"/>
    </row>
    <row r="59" spans="1:9" s="51" customFormat="1" ht="15.75" customHeight="1">
      <c r="A59" s="29" t="s">
        <v>27</v>
      </c>
      <c r="B59" s="30">
        <f t="shared" ref="B59:F59" si="21">B35+B48</f>
        <v>5501281881.6900005</v>
      </c>
      <c r="C59" s="30">
        <f t="shared" si="21"/>
        <v>0</v>
      </c>
      <c r="D59" s="30">
        <f t="shared" si="21"/>
        <v>5501281881.6900005</v>
      </c>
      <c r="E59" s="30">
        <f t="shared" si="21"/>
        <v>1201911470.75</v>
      </c>
      <c r="F59" s="30">
        <f t="shared" si="21"/>
        <v>1201911470.75</v>
      </c>
      <c r="G59" s="31">
        <f>SUM(F59-B59)</f>
        <v>-4299370410.9400005</v>
      </c>
    </row>
    <row r="60" spans="1:9" s="4" customFormat="1" ht="13.5" customHeight="1">
      <c r="A60" s="33"/>
      <c r="B60" s="34"/>
      <c r="C60" s="34"/>
      <c r="D60" s="52"/>
      <c r="E60" s="35" t="s">
        <v>28</v>
      </c>
      <c r="F60" s="36"/>
      <c r="G60" s="37"/>
      <c r="H60" s="53"/>
      <c r="I60" s="53"/>
    </row>
    <row r="61" spans="1:9" s="4" customFormat="1">
      <c r="A61" s="54"/>
      <c r="B61" s="55"/>
      <c r="C61" s="55"/>
      <c r="D61" s="55"/>
      <c r="E61" s="15"/>
      <c r="F61" s="15"/>
      <c r="G61" s="15"/>
    </row>
    <row r="62" spans="1:9" s="4" customFormat="1">
      <c r="A62" s="56" t="s">
        <v>45</v>
      </c>
      <c r="B62" s="57"/>
      <c r="C62" s="57"/>
      <c r="D62" s="57"/>
      <c r="E62" s="58"/>
      <c r="F62" s="58"/>
      <c r="G62" s="58"/>
      <c r="H62" s="59"/>
      <c r="I62" s="59"/>
    </row>
    <row r="63" spans="1:9" s="4" customFormat="1">
      <c r="B63" s="15"/>
      <c r="C63" s="15"/>
      <c r="D63" s="15"/>
      <c r="E63" s="15"/>
      <c r="F63" s="15"/>
      <c r="G63" s="15"/>
    </row>
    <row r="64" spans="1:9" s="4" customFormat="1">
      <c r="B64" s="15"/>
      <c r="C64" s="15"/>
      <c r="D64" s="15"/>
      <c r="E64" s="15"/>
      <c r="F64" s="15"/>
      <c r="G64" s="15"/>
    </row>
    <row r="65" spans="2:7" s="4" customFormat="1">
      <c r="B65" s="15"/>
      <c r="C65" s="15"/>
      <c r="D65" s="15"/>
      <c r="E65" s="15"/>
      <c r="F65" s="15"/>
      <c r="G65" s="15"/>
    </row>
  </sheetData>
  <mergeCells count="15">
    <mergeCell ref="G27:G28"/>
    <mergeCell ref="E28:F28"/>
    <mergeCell ref="A31:A33"/>
    <mergeCell ref="B31:F31"/>
    <mergeCell ref="G31:G32"/>
    <mergeCell ref="G59:G60"/>
    <mergeCell ref="E60:F60"/>
    <mergeCell ref="A1:G1"/>
    <mergeCell ref="A2:G2"/>
    <mergeCell ref="A3:G3"/>
    <mergeCell ref="A4:G4"/>
    <mergeCell ref="A5:G5"/>
    <mergeCell ref="A6:A8"/>
    <mergeCell ref="B6:F6"/>
    <mergeCell ref="G6:G7"/>
  </mergeCells>
  <pageMargins left="0.70763888888888904" right="0.70763888888888904" top="0.74791666666666701" bottom="0.74791666666666701" header="0.31388888888888899" footer="0.31388888888888899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2021-05-20T19:09:25Z</dcterms:created>
  <dcterms:modified xsi:type="dcterms:W3CDTF">2021-05-20T19:09:26Z</dcterms:modified>
</cp:coreProperties>
</file>