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7 EADyOP" sheetId="37" r:id="rId1"/>
    <sheet name="35 DEUDA PUB INDIRECTA" sheetId="29" state="hidden" r:id="rId2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37" l="1"/>
  <c r="F52" i="37"/>
  <c r="G49" i="37"/>
  <c r="F49" i="37"/>
  <c r="G41" i="37"/>
  <c r="F41" i="37"/>
  <c r="G26" i="37"/>
  <c r="F26" i="37"/>
  <c r="G23" i="37"/>
  <c r="F23" i="37"/>
  <c r="G13" i="37"/>
  <c r="F13" i="37"/>
  <c r="F39" i="37" l="1"/>
  <c r="F62" i="37" s="1"/>
  <c r="G39" i="37"/>
  <c r="G62" i="37" s="1"/>
  <c r="F11" i="37"/>
  <c r="F36" i="37" s="1"/>
  <c r="G11" i="37"/>
  <c r="G36" i="37" s="1"/>
  <c r="F66" i="37" l="1"/>
  <c r="G66" i="37" l="1"/>
  <c r="E11" i="29" l="1"/>
  <c r="D10" i="29"/>
  <c r="D8" i="29" s="1"/>
  <c r="C10" i="29"/>
  <c r="C8" i="29" s="1"/>
  <c r="B10" i="29"/>
  <c r="E10" i="29" l="1"/>
  <c r="B8" i="29"/>
  <c r="E8" i="29" s="1"/>
</calcChain>
</file>

<file path=xl/sharedStrings.xml><?xml version="1.0" encoding="utf-8"?>
<sst xmlns="http://schemas.openxmlformats.org/spreadsheetml/2006/main" count="111" uniqueCount="49">
  <si>
    <t>GOBIERNO CONSTITUCIONAL DEL ESTADO DE CHIAPAS</t>
  </si>
  <si>
    <t>GOBIERNO ESTATAL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</si>
  <si>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</si>
  <si>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</si>
  <si>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TOTAL</t>
  </si>
  <si>
    <t>ESTADO ANALÍTICO DE LA DEUDA Y OTROS PASIVOS CONSOLIDADO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</si>
  <si>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</si>
  <si>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</si>
  <si>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</si>
  <si>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</si>
  <si>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</si>
  <si>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</si>
  <si>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</si>
  <si>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</si>
  <si>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</si>
  <si>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</si>
  <si>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</si>
  <si>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</si>
  <si>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</si>
  <si>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</si>
  <si>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</si>
  <si>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</si>
  <si>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</si>
  <si>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</si>
  <si>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</si>
  <si>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</si>
  <si>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</si>
  <si>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</si>
  <si>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</si>
  <si>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Largo Plazo</t>
  </si>
  <si>
    <t>Banobras, S.N.C.</t>
  </si>
  <si>
    <t>Santander, S.A.</t>
  </si>
  <si>
    <t>Bancomer, S.A.</t>
  </si>
  <si>
    <t xml:space="preserve">Banorte, S.A. 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</si>
  <si>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</si>
  <si>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</si>
  <si>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</si>
  <si>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</si>
  <si>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</si>
  <si>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</si>
  <si>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</si>
  <si>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MOVIMIENTOS 2020</t>
  </si>
  <si>
    <t>DEL 1 DE ENERO AL 31 DE DICIEMBRE DE 2020</t>
  </si>
  <si>
    <t>Subtotal de Deuda Pública a Corto Plazo</t>
  </si>
  <si>
    <t>Subtotal de Deuda Pública Largo Plazo</t>
  </si>
  <si>
    <t>Total de Otros Pasivos</t>
  </si>
  <si>
    <t>Total Deuda Pública y Otros Pasivos</t>
  </si>
  <si>
    <t>SALDO  AL 31 DE DICIEMBRE DE 2020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</si>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</sst>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8" formatCode="#\ ###\ ###\ ##0;\ \(#\ ###\ ###\ ##0\)"/>
    <numFmt numFmtId="169" formatCode="_-[$€-2]* #,##0.00_-;\-[$€-2]* #,##0.00_-;_-[$€-2]* &quot;-&quot;??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1"/>
      <color rgb="FF621132"/>
      <name val="Calibri"/>
      <family val="2"/>
      <scheme val="minor"/>
    </font>
    <font>
      <sz val="10"/>
      <color indexed="8"/>
      <name val="MS Sans Serif"/>
      <family val="2"/>
    </font>
    <font>
      <vertAlign val="superscript"/>
      <sz val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7">
    <xf numFmtId="0" fontId="0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3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6" borderId="0" applyNumberFormat="0" applyBorder="0" applyAlignment="0" applyProtection="0"/>
    <xf numFmtId="0" fontId="26" fillId="18" borderId="11" applyNumberFormat="0" applyAlignment="0" applyProtection="0"/>
    <xf numFmtId="0" fontId="27" fillId="19" borderId="12" applyNumberFormat="0" applyAlignment="0" applyProtection="0"/>
    <xf numFmtId="0" fontId="28" fillId="0" borderId="13" applyNumberFormat="0" applyFill="0" applyAlignment="0" applyProtection="0"/>
    <xf numFmtId="0" fontId="29" fillId="20" borderId="14">
      <alignment horizontal="center" vertical="center"/>
    </xf>
    <xf numFmtId="0" fontId="30" fillId="0" borderId="0" applyNumberFormat="0" applyFill="0" applyBorder="0" applyAlignment="0" applyProtection="0"/>
    <xf numFmtId="0" fontId="29" fillId="20" borderId="14">
      <alignment horizontal="centerContinuous"/>
    </xf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4" borderId="0" applyNumberFormat="0" applyBorder="0" applyAlignment="0" applyProtection="0"/>
    <xf numFmtId="0" fontId="31" fillId="9" borderId="11" applyNumberFormat="0" applyAlignment="0" applyProtection="0"/>
    <xf numFmtId="169" fontId="2" fillId="0" borderId="0" applyFont="0" applyFill="0" applyBorder="0" applyAlignment="0" applyProtection="0"/>
    <xf numFmtId="0" fontId="32" fillId="5" borderId="0" applyNumberFormat="0" applyBorder="0" applyAlignment="0" applyProtection="0"/>
    <xf numFmtId="0" fontId="33" fillId="25" borderId="0" applyNumberFormat="0" applyBorder="0" applyAlignment="0" applyProtection="0"/>
    <xf numFmtId="0" fontId="2" fillId="0" borderId="0"/>
    <xf numFmtId="0" fontId="2" fillId="26" borderId="15" applyNumberFormat="0" applyFont="0" applyAlignment="0" applyProtection="0"/>
    <xf numFmtId="0" fontId="34" fillId="18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30" fillId="0" borderId="19" applyNumberFormat="0" applyFill="0" applyAlignment="0" applyProtection="0"/>
    <xf numFmtId="0" fontId="40" fillId="0" borderId="2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2" fillId="18" borderId="0" applyNumberFormat="0" applyBorder="0" applyAlignment="0" applyProtection="0"/>
    <xf numFmtId="0" fontId="22" fillId="9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9" borderId="0" applyNumberFormat="0" applyBorder="0" applyAlignment="0" applyProtection="0"/>
    <xf numFmtId="0" fontId="25" fillId="6" borderId="0" applyNumberFormat="0" applyBorder="0" applyAlignment="0" applyProtection="0"/>
    <xf numFmtId="0" fontId="26" fillId="18" borderId="11" applyNumberFormat="0" applyAlignment="0" applyProtection="0"/>
    <xf numFmtId="0" fontId="41" fillId="0" borderId="0"/>
    <xf numFmtId="0" fontId="27" fillId="19" borderId="12" applyNumberFormat="0" applyAlignment="0" applyProtection="0"/>
    <xf numFmtId="0" fontId="28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16" borderId="0" applyNumberFormat="0" applyBorder="0" applyAlignment="0" applyProtection="0"/>
    <xf numFmtId="0" fontId="24" fillId="12" borderId="0" applyNumberFormat="0" applyBorder="0" applyAlignment="0" applyProtection="0"/>
    <xf numFmtId="0" fontId="31" fillId="9" borderId="11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2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5" applyNumberFormat="0" applyFont="0" applyAlignment="0" applyProtection="0"/>
    <xf numFmtId="0" fontId="2" fillId="26" borderId="1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18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5" fillId="0" borderId="21" applyNumberFormat="0" applyFill="0" applyAlignment="0" applyProtection="0"/>
    <xf numFmtId="0" fontId="42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18" borderId="11" applyNumberFormat="0" applyAlignment="0" applyProtection="0"/>
    <xf numFmtId="0" fontId="26" fillId="18" borderId="11" applyNumberFormat="0" applyAlignment="0" applyProtection="0"/>
    <xf numFmtId="0" fontId="31" fillId="9" borderId="11" applyNumberFormat="0" applyAlignment="0" applyProtection="0"/>
    <xf numFmtId="0" fontId="31" fillId="9" borderId="11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5" applyNumberFormat="0" applyFont="0" applyAlignment="0" applyProtection="0"/>
    <xf numFmtId="0" fontId="2" fillId="26" borderId="15" applyNumberFormat="0" applyFont="0" applyAlignment="0" applyProtection="0"/>
    <xf numFmtId="0" fontId="2" fillId="26" borderId="1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18" borderId="16" applyNumberFormat="0" applyAlignment="0" applyProtection="0"/>
    <xf numFmtId="0" fontId="34" fillId="18" borderId="16" applyNumberFormat="0" applyAlignment="0" applyProtection="0"/>
    <xf numFmtId="0" fontId="40" fillId="0" borderId="20" applyNumberFormat="0" applyFill="0" applyAlignment="0" applyProtection="0"/>
  </cellStyleXfs>
  <cellXfs count="79">
    <xf numFmtId="0" fontId="0" fillId="0" borderId="0" xfId="0"/>
    <xf numFmtId="0" fontId="4" fillId="0" borderId="0" xfId="1" applyFont="1" applyBorder="1"/>
    <xf numFmtId="164" fontId="9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/>
    <xf numFmtId="0" fontId="6" fillId="3" borderId="3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top" wrapText="1"/>
    </xf>
    <xf numFmtId="0" fontId="10" fillId="0" borderId="0" xfId="5" applyNumberFormat="1" applyFont="1" applyFill="1" applyBorder="1" applyAlignment="1" applyProtection="1">
      <alignment vertical="top"/>
    </xf>
    <xf numFmtId="0" fontId="10" fillId="0" borderId="0" xfId="5" applyNumberFormat="1" applyFont="1" applyFill="1" applyBorder="1" applyAlignment="1" applyProtection="1">
      <alignment vertical="top" wrapText="1"/>
    </xf>
    <xf numFmtId="0" fontId="10" fillId="0" borderId="0" xfId="5" applyNumberFormat="1" applyFont="1" applyFill="1" applyBorder="1" applyAlignment="1" applyProtection="1">
      <alignment horizontal="justify" vertical="top" wrapText="1"/>
    </xf>
    <xf numFmtId="0" fontId="2" fillId="0" borderId="0" xfId="1" applyFont="1" applyFill="1" applyBorder="1" applyAlignment="1">
      <alignment horizontal="right" vertical="top"/>
    </xf>
    <xf numFmtId="0" fontId="1" fillId="0" borderId="0" xfId="4" applyFont="1" applyFill="1" applyAlignment="1">
      <alignment vertical="top"/>
    </xf>
    <xf numFmtId="0" fontId="10" fillId="0" borderId="0" xfId="5" applyNumberFormat="1" applyFont="1" applyFill="1" applyBorder="1" applyAlignment="1" applyProtection="1">
      <alignment horizontal="center" vertical="top"/>
    </xf>
    <xf numFmtId="0" fontId="10" fillId="0" borderId="0" xfId="5" applyNumberFormat="1" applyFont="1" applyFill="1" applyBorder="1" applyAlignment="1" applyProtection="1">
      <alignment horizontal="left" vertical="top"/>
    </xf>
    <xf numFmtId="0" fontId="11" fillId="0" borderId="0" xfId="5" applyNumberFormat="1" applyFont="1" applyFill="1" applyBorder="1" applyAlignment="1" applyProtection="1">
      <alignment vertical="top" wrapText="1"/>
    </xf>
    <xf numFmtId="0" fontId="11" fillId="0" borderId="0" xfId="5" applyNumberFormat="1" applyFont="1" applyFill="1" applyBorder="1" applyAlignment="1" applyProtection="1">
      <alignment vertical="top"/>
    </xf>
    <xf numFmtId="0" fontId="11" fillId="0" borderId="0" xfId="5" applyNumberFormat="1" applyFont="1" applyFill="1" applyBorder="1" applyAlignment="1" applyProtection="1">
      <alignment horizontal="justify" vertical="top" wrapText="1"/>
    </xf>
    <xf numFmtId="0" fontId="11" fillId="0" borderId="0" xfId="5" applyNumberFormat="1" applyFont="1" applyFill="1" applyBorder="1" applyAlignment="1" applyProtection="1">
      <alignment horizontal="center" vertical="top" wrapText="1"/>
    </xf>
    <xf numFmtId="0" fontId="11" fillId="0" borderId="0" xfId="5" applyNumberFormat="1" applyFont="1" applyFill="1" applyBorder="1" applyAlignment="1" applyProtection="1">
      <alignment horizontal="justify" vertical="top"/>
    </xf>
    <xf numFmtId="0" fontId="11" fillId="0" borderId="0" xfId="5" applyNumberFormat="1" applyFont="1" applyFill="1" applyBorder="1" applyAlignment="1" applyProtection="1">
      <alignment horizontal="left" vertical="top"/>
    </xf>
    <xf numFmtId="0" fontId="10" fillId="0" borderId="0" xfId="5" applyNumberFormat="1" applyFont="1" applyFill="1" applyBorder="1" applyAlignment="1" applyProtection="1">
      <alignment horizontal="justify" vertical="top"/>
    </xf>
    <xf numFmtId="164" fontId="10" fillId="0" borderId="0" xfId="1" applyNumberFormat="1" applyFont="1" applyFill="1" applyBorder="1" applyAlignment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2" fillId="0" borderId="0" xfId="5" applyNumberFormat="1" applyFont="1" applyFill="1" applyBorder="1" applyAlignment="1" applyProtection="1">
      <alignment vertical="top"/>
    </xf>
    <xf numFmtId="0" fontId="11" fillId="0" borderId="0" xfId="5" applyNumberFormat="1" applyFont="1" applyFill="1" applyBorder="1" applyAlignment="1" applyProtection="1">
      <alignment horizontal="left" vertical="top" wrapText="1"/>
    </xf>
    <xf numFmtId="0" fontId="10" fillId="0" borderId="0" xfId="5" applyNumberFormat="1" applyFont="1" applyFill="1" applyBorder="1" applyAlignment="1" applyProtection="1">
      <alignment horizontal="left" vertical="top" wrapText="1"/>
    </xf>
    <xf numFmtId="0" fontId="18" fillId="0" borderId="0" xfId="2" applyFont="1" applyFill="1" applyBorder="1" applyAlignment="1">
      <alignment horizontal="right"/>
    </xf>
    <xf numFmtId="0" fontId="7" fillId="0" borderId="0" xfId="5" applyNumberFormat="1" applyFont="1" applyFill="1" applyBorder="1" applyAlignment="1" applyProtection="1">
      <alignment vertical="center"/>
    </xf>
    <xf numFmtId="0" fontId="7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justify" vertical="center" wrapText="1"/>
    </xf>
    <xf numFmtId="0" fontId="20" fillId="0" borderId="0" xfId="1" applyFont="1" applyFill="1" applyBorder="1" applyAlignment="1">
      <alignment horizontal="right" vertical="center"/>
    </xf>
    <xf numFmtId="0" fontId="1" fillId="0" borderId="0" xfId="4"/>
    <xf numFmtId="0" fontId="13" fillId="0" borderId="0" xfId="2" applyFont="1"/>
    <xf numFmtId="0" fontId="1" fillId="0" borderId="0" xfId="2" applyFont="1"/>
    <xf numFmtId="0" fontId="1" fillId="0" borderId="0" xfId="2" applyFont="1" applyFill="1"/>
    <xf numFmtId="0" fontId="21" fillId="2" borderId="0" xfId="1" applyFont="1" applyFill="1" applyBorder="1"/>
    <xf numFmtId="168" fontId="21" fillId="2" borderId="0" xfId="1" applyNumberFormat="1" applyFont="1" applyFill="1" applyBorder="1"/>
    <xf numFmtId="0" fontId="15" fillId="0" borderId="0" xfId="1" applyFont="1" applyFill="1" applyBorder="1" applyAlignment="1">
      <alignment horizontal="center" vertical="center"/>
    </xf>
    <xf numFmtId="168" fontId="15" fillId="0" borderId="0" xfId="1" applyNumberFormat="1" applyFont="1" applyFill="1" applyBorder="1" applyAlignment="1">
      <alignment horizontal="center" vertical="center" wrapText="1"/>
    </xf>
    <xf numFmtId="37" fontId="9" fillId="0" borderId="0" xfId="1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7" xfId="1" applyNumberFormat="1" applyFont="1" applyFill="1" applyBorder="1" applyAlignment="1">
      <alignment horizontal="left" vertical="top" indent="1"/>
    </xf>
    <xf numFmtId="168" fontId="2" fillId="0" borderId="7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164" fontId="9" fillId="0" borderId="7" xfId="1" applyNumberFormat="1" applyFont="1" applyFill="1" applyBorder="1" applyAlignment="1">
      <alignment horizontal="right" vertical="top"/>
    </xf>
    <xf numFmtId="0" fontId="13" fillId="0" borderId="0" xfId="2" applyFill="1"/>
    <xf numFmtId="0" fontId="13" fillId="0" borderId="0" xfId="2"/>
    <xf numFmtId="0" fontId="4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 wrapText="1"/>
    </xf>
    <xf numFmtId="0" fontId="2" fillId="0" borderId="0" xfId="5" applyNumberFormat="1" applyFont="1" applyFill="1" applyBorder="1" applyAlignment="1" applyProtection="1">
      <alignment vertical="top" wrapText="1"/>
    </xf>
    <xf numFmtId="0" fontId="10" fillId="0" borderId="7" xfId="5" applyNumberFormat="1" applyFont="1" applyFill="1" applyBorder="1" applyAlignment="1" applyProtection="1">
      <alignment vertical="top"/>
    </xf>
    <xf numFmtId="0" fontId="10" fillId="0" borderId="7" xfId="5" applyNumberFormat="1" applyFont="1" applyFill="1" applyBorder="1" applyAlignment="1" applyProtection="1">
      <alignment vertical="top" wrapText="1"/>
    </xf>
    <xf numFmtId="0" fontId="11" fillId="0" borderId="7" xfId="5" applyNumberFormat="1" applyFont="1" applyFill="1" applyBorder="1" applyAlignment="1" applyProtection="1">
      <alignment horizontal="center" vertical="top" wrapText="1"/>
    </xf>
    <xf numFmtId="0" fontId="11" fillId="0" borderId="7" xfId="5" applyNumberFormat="1" applyFont="1" applyFill="1" applyBorder="1" applyAlignment="1" applyProtection="1">
      <alignment horizontal="justify" vertical="top" wrapText="1"/>
    </xf>
    <xf numFmtId="0" fontId="9" fillId="0" borderId="0" xfId="5" applyNumberFormat="1" applyFont="1" applyFill="1" applyBorder="1" applyAlignment="1" applyProtection="1">
      <alignment vertical="top" wrapText="1"/>
    </xf>
    <xf numFmtId="0" fontId="6" fillId="3" borderId="2" xfId="5" applyNumberFormat="1" applyFont="1" applyFill="1" applyBorder="1" applyAlignment="1" applyProtection="1">
      <alignment horizontal="center" vertical="center" wrapText="1"/>
    </xf>
    <xf numFmtId="168" fontId="6" fillId="3" borderId="9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1" xfId="5" applyNumberFormat="1" applyFont="1" applyFill="1" applyBorder="1" applyAlignment="1" applyProtection="1">
      <alignment horizontal="center" vertical="center" wrapText="1"/>
    </xf>
    <xf numFmtId="0" fontId="6" fillId="3" borderId="2" xfId="5" applyNumberFormat="1" applyFont="1" applyFill="1" applyBorder="1" applyAlignment="1" applyProtection="1">
      <alignment horizontal="center" vertical="center" wrapText="1"/>
    </xf>
    <xf numFmtId="0" fontId="16" fillId="2" borderId="0" xfId="4" applyFont="1" applyFill="1" applyBorder="1" applyAlignment="1">
      <alignment horizontal="center"/>
    </xf>
    <xf numFmtId="0" fontId="3" fillId="2" borderId="0" xfId="5" applyNumberFormat="1" applyFont="1" applyFill="1" applyBorder="1" applyAlignment="1" applyProtection="1">
      <alignment horizontal="center" vertical="center"/>
    </xf>
    <xf numFmtId="0" fontId="3" fillId="2" borderId="0" xfId="5" applyNumberFormat="1" applyFont="1" applyFill="1" applyBorder="1" applyAlignment="1" applyProtection="1">
      <alignment horizontal="center" vertical="center" wrapText="1"/>
    </xf>
    <xf numFmtId="0" fontId="5" fillId="2" borderId="0" xfId="5" applyNumberFormat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168" fontId="6" fillId="3" borderId="5" xfId="1" applyNumberFormat="1" applyFont="1" applyFill="1" applyBorder="1" applyAlignment="1">
      <alignment horizontal="center" vertical="center" wrapText="1"/>
    </xf>
    <xf numFmtId="168" fontId="6" fillId="3" borderId="9" xfId="1" applyNumberFormat="1" applyFont="1" applyFill="1" applyBorder="1" applyAlignment="1">
      <alignment horizontal="center" vertical="center" wrapText="1"/>
    </xf>
    <xf numFmtId="168" fontId="6" fillId="3" borderId="5" xfId="1" applyNumberFormat="1" applyFont="1" applyFill="1" applyBorder="1" applyAlignment="1">
      <alignment horizontal="center" vertical="center"/>
    </xf>
    <xf numFmtId="168" fontId="6" fillId="3" borderId="6" xfId="1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67"/>
  <sheetViews>
    <sheetView showGridLines="0" tabSelected="1" topLeftCell="A43" workbookViewId="0">
      <selection activeCell="D75" sqref="D75"/>
    </sheetView>
  </sheetViews>
  <sheetFormatPr baseColWidth="10" defaultRowHeight="15" x14ac:dyDescent="0.25"/>
  <cols>
    <col min="1" max="1" width="3.5703125" style="32" customWidth="1"/>
    <col min="2" max="2" width="4.28515625" style="32" customWidth="1"/>
    <col min="3" max="3" width="66" style="32" customWidth="1"/>
    <col min="4" max="4" width="19.140625" style="32" bestFit="1" customWidth="1"/>
    <col min="5" max="5" width="25.140625" style="32" customWidth="1"/>
    <col min="6" max="6" width="17.140625" style="32" customWidth="1"/>
    <col min="7" max="7" width="17.28515625" style="32" customWidth="1"/>
  </cols>
  <sheetData>
    <row r="1" spans="1:9" s="52" customFormat="1" ht="3" customHeight="1" x14ac:dyDescent="0.25">
      <c r="A1" s="68"/>
      <c r="B1" s="68"/>
      <c r="C1" s="68"/>
      <c r="D1" s="68"/>
      <c r="E1" s="68"/>
      <c r="F1" s="68"/>
      <c r="G1" s="68"/>
      <c r="H1" s="33"/>
    </row>
    <row r="2" spans="1:9" s="52" customFormat="1" ht="12.75" x14ac:dyDescent="0.2">
      <c r="A2" s="69" t="s">
        <v>0</v>
      </c>
      <c r="B2" s="69"/>
      <c r="C2" s="69"/>
      <c r="D2" s="69"/>
      <c r="E2" s="69"/>
      <c r="F2" s="69"/>
      <c r="G2" s="69"/>
      <c r="H2" s="33"/>
    </row>
    <row r="3" spans="1:9" s="52" customFormat="1" ht="12.75" customHeight="1" x14ac:dyDescent="0.2">
      <c r="A3" s="70" t="s">
        <v>1</v>
      </c>
      <c r="B3" s="70"/>
      <c r="C3" s="70"/>
      <c r="D3" s="70"/>
      <c r="E3" s="70"/>
      <c r="F3" s="70"/>
      <c r="G3" s="70"/>
      <c r="H3" s="33"/>
    </row>
    <row r="4" spans="1:9" s="52" customFormat="1" ht="12.75" x14ac:dyDescent="0.2">
      <c r="A4" s="70" t="s">
        <v>5</v>
      </c>
      <c r="B4" s="70"/>
      <c r="C4" s="70"/>
      <c r="D4" s="70"/>
      <c r="E4" s="70"/>
      <c r="F4" s="70"/>
      <c r="G4" s="70"/>
      <c r="H4" s="33"/>
    </row>
    <row r="5" spans="1:9" s="52" customFormat="1" ht="12.75" x14ac:dyDescent="0.2">
      <c r="A5" s="71" t="s">
        <v>48</v>
      </c>
      <c r="B5" s="71"/>
      <c r="C5" s="71"/>
      <c r="D5" s="71"/>
      <c r="E5" s="71"/>
      <c r="F5" s="71"/>
      <c r="G5" s="71"/>
      <c r="H5" s="33"/>
    </row>
    <row r="6" spans="1:9" s="52" customFormat="1" ht="14.25" customHeight="1" x14ac:dyDescent="0.2">
      <c r="A6" s="71" t="s">
        <v>2</v>
      </c>
      <c r="B6" s="71"/>
      <c r="C6" s="71"/>
      <c r="D6" s="71"/>
      <c r="E6" s="71"/>
      <c r="F6" s="71"/>
      <c r="G6" s="71"/>
      <c r="H6" s="33"/>
    </row>
    <row r="7" spans="1:9" s="52" customFormat="1" ht="25.5" x14ac:dyDescent="0.25">
      <c r="A7" s="66" t="s">
        <v>6</v>
      </c>
      <c r="B7" s="67"/>
      <c r="C7" s="67"/>
      <c r="D7" s="61" t="s">
        <v>7</v>
      </c>
      <c r="E7" s="61" t="s">
        <v>8</v>
      </c>
      <c r="F7" s="61" t="s">
        <v>9</v>
      </c>
      <c r="G7" s="6" t="s">
        <v>10</v>
      </c>
      <c r="H7" s="34"/>
    </row>
    <row r="8" spans="1:9" s="51" customFormat="1" ht="6" customHeight="1" x14ac:dyDescent="0.25">
      <c r="A8" s="7"/>
      <c r="B8" s="7"/>
      <c r="C8" s="7"/>
      <c r="D8" s="7"/>
      <c r="E8" s="7"/>
      <c r="F8" s="7"/>
      <c r="G8" s="7"/>
      <c r="H8" s="35"/>
    </row>
    <row r="9" spans="1:9" s="52" customFormat="1" x14ac:dyDescent="0.25">
      <c r="A9" s="8" t="s">
        <v>11</v>
      </c>
      <c r="B9" s="8"/>
      <c r="C9" s="9"/>
      <c r="D9" s="7"/>
      <c r="E9" s="10"/>
      <c r="F9" s="11"/>
      <c r="G9" s="11"/>
      <c r="H9" s="35"/>
      <c r="I9" s="51"/>
    </row>
    <row r="10" spans="1:9" s="52" customFormat="1" x14ac:dyDescent="0.25">
      <c r="A10" s="12"/>
      <c r="B10" s="8"/>
      <c r="C10" s="13" t="s">
        <v>12</v>
      </c>
      <c r="D10" s="7"/>
      <c r="E10" s="10"/>
      <c r="F10" s="11"/>
      <c r="G10" s="11"/>
      <c r="H10" s="35"/>
      <c r="I10" s="51"/>
    </row>
    <row r="11" spans="1:9" s="52" customFormat="1" x14ac:dyDescent="0.25">
      <c r="A11" s="8" t="s">
        <v>13</v>
      </c>
      <c r="B11" s="8"/>
      <c r="C11" s="12"/>
      <c r="D11" s="7"/>
      <c r="E11" s="10"/>
      <c r="F11" s="2">
        <f>SUM(F13+F21+F23)</f>
        <v>0</v>
      </c>
      <c r="G11" s="2">
        <f>SUM(G13+G21+G23)</f>
        <v>143493885</v>
      </c>
      <c r="H11" s="35"/>
      <c r="I11" s="51"/>
    </row>
    <row r="12" spans="1:9" s="52" customFormat="1" ht="9.9499999999999993" customHeight="1" x14ac:dyDescent="0.25">
      <c r="A12" s="8"/>
      <c r="B12" s="8"/>
      <c r="C12" s="12"/>
      <c r="D12" s="7"/>
      <c r="E12" s="10"/>
      <c r="F12" s="11"/>
      <c r="G12" s="11"/>
      <c r="H12" s="35"/>
      <c r="I12" s="51"/>
    </row>
    <row r="13" spans="1:9" s="52" customFormat="1" x14ac:dyDescent="0.25">
      <c r="A13" s="14"/>
      <c r="B13" s="8" t="s">
        <v>14</v>
      </c>
      <c r="C13" s="15"/>
      <c r="D13" s="18" t="s">
        <v>16</v>
      </c>
      <c r="E13" s="18" t="s">
        <v>17</v>
      </c>
      <c r="F13" s="2">
        <f>SUM(F14:F21)</f>
        <v>0</v>
      </c>
      <c r="G13" s="2">
        <f>SUM(G14:G21)</f>
        <v>139477960</v>
      </c>
      <c r="H13" s="35"/>
      <c r="I13" s="51"/>
    </row>
    <row r="14" spans="1:9" s="52" customFormat="1" ht="15" customHeight="1" x14ac:dyDescent="0.25">
      <c r="A14" s="14"/>
      <c r="B14" s="16"/>
      <c r="C14" s="17" t="s">
        <v>15</v>
      </c>
      <c r="D14" s="18" t="s">
        <v>16</v>
      </c>
      <c r="E14" s="18" t="s">
        <v>17</v>
      </c>
      <c r="F14" s="3">
        <v>0</v>
      </c>
      <c r="G14" s="3">
        <v>38112815</v>
      </c>
      <c r="H14" s="35"/>
      <c r="I14" s="51"/>
    </row>
    <row r="15" spans="1:9" s="52" customFormat="1" ht="15" customHeight="1" x14ac:dyDescent="0.25">
      <c r="A15" s="14"/>
      <c r="B15" s="19"/>
      <c r="C15" s="17" t="s">
        <v>18</v>
      </c>
      <c r="D15" s="18" t="s">
        <v>16</v>
      </c>
      <c r="E15" s="18" t="s">
        <v>17</v>
      </c>
      <c r="F15" s="3">
        <v>0</v>
      </c>
      <c r="G15" s="3">
        <v>22206973</v>
      </c>
      <c r="H15" s="35"/>
      <c r="I15" s="51"/>
    </row>
    <row r="16" spans="1:9" s="52" customFormat="1" ht="15" customHeight="1" x14ac:dyDescent="0.25">
      <c r="A16" s="14"/>
      <c r="B16" s="19"/>
      <c r="C16" s="17" t="s">
        <v>19</v>
      </c>
      <c r="D16" s="18" t="s">
        <v>16</v>
      </c>
      <c r="E16" s="18" t="s">
        <v>17</v>
      </c>
      <c r="F16" s="4">
        <v>0</v>
      </c>
      <c r="G16" s="3">
        <v>15355343</v>
      </c>
      <c r="H16" s="35"/>
      <c r="I16" s="51"/>
    </row>
    <row r="17" spans="1:9" s="52" customFormat="1" ht="15" customHeight="1" x14ac:dyDescent="0.25">
      <c r="A17" s="14"/>
      <c r="B17" s="19"/>
      <c r="C17" s="17" t="s">
        <v>20</v>
      </c>
      <c r="D17" s="18" t="s">
        <v>16</v>
      </c>
      <c r="E17" s="18" t="s">
        <v>17</v>
      </c>
      <c r="F17" s="4">
        <v>0</v>
      </c>
      <c r="G17" s="3">
        <v>26191396</v>
      </c>
      <c r="H17" s="35"/>
      <c r="I17" s="51"/>
    </row>
    <row r="18" spans="1:9" s="52" customFormat="1" ht="15" customHeight="1" x14ac:dyDescent="0.25">
      <c r="A18" s="14"/>
      <c r="B18" s="19"/>
      <c r="C18" s="17" t="s">
        <v>21</v>
      </c>
      <c r="D18" s="18" t="s">
        <v>16</v>
      </c>
      <c r="E18" s="18" t="s">
        <v>17</v>
      </c>
      <c r="F18" s="4">
        <v>0</v>
      </c>
      <c r="G18" s="3">
        <v>0</v>
      </c>
      <c r="H18" s="35"/>
      <c r="I18" s="51"/>
    </row>
    <row r="19" spans="1:9" s="52" customFormat="1" ht="15" customHeight="1" x14ac:dyDescent="0.25">
      <c r="A19" s="14"/>
      <c r="B19" s="19"/>
      <c r="C19" s="17" t="s">
        <v>22</v>
      </c>
      <c r="D19" s="18" t="s">
        <v>16</v>
      </c>
      <c r="E19" s="18" t="s">
        <v>17</v>
      </c>
      <c r="F19" s="4">
        <v>0</v>
      </c>
      <c r="G19" s="3">
        <v>37611433</v>
      </c>
      <c r="H19" s="35"/>
      <c r="I19" s="51"/>
    </row>
    <row r="20" spans="1:9" s="52" customFormat="1" ht="9.9499999999999993" customHeight="1" x14ac:dyDescent="0.25">
      <c r="A20" s="14"/>
      <c r="B20" s="19"/>
      <c r="C20" s="17"/>
      <c r="D20" s="18"/>
      <c r="E20" s="18"/>
      <c r="F20" s="4"/>
      <c r="G20" s="3"/>
      <c r="H20" s="35"/>
      <c r="I20" s="51"/>
    </row>
    <row r="21" spans="1:9" s="52" customFormat="1" ht="15" customHeight="1" x14ac:dyDescent="0.25">
      <c r="A21" s="20"/>
      <c r="B21" s="8" t="s">
        <v>23</v>
      </c>
      <c r="C21" s="15"/>
      <c r="D21" s="18" t="s">
        <v>16</v>
      </c>
      <c r="E21" s="18" t="s">
        <v>17</v>
      </c>
      <c r="F21" s="22">
        <v>0</v>
      </c>
      <c r="G21" s="2">
        <v>0</v>
      </c>
      <c r="H21" s="35"/>
      <c r="I21" s="51"/>
    </row>
    <row r="22" spans="1:9" s="52" customFormat="1" ht="9.9499999999999993" customHeight="1" x14ac:dyDescent="0.25">
      <c r="A22" s="20"/>
      <c r="B22" s="8"/>
      <c r="C22" s="15"/>
      <c r="D22" s="18"/>
      <c r="E22" s="18"/>
      <c r="F22" s="4"/>
      <c r="G22" s="3"/>
      <c r="H22" s="35"/>
      <c r="I22" s="51"/>
    </row>
    <row r="23" spans="1:9" s="52" customFormat="1" x14ac:dyDescent="0.25">
      <c r="A23" s="20"/>
      <c r="B23" s="8" t="s">
        <v>24</v>
      </c>
      <c r="C23" s="15"/>
      <c r="D23" s="18" t="s">
        <v>16</v>
      </c>
      <c r="E23" s="18" t="s">
        <v>17</v>
      </c>
      <c r="F23" s="2">
        <f>SUM(F24)</f>
        <v>0</v>
      </c>
      <c r="G23" s="2">
        <f>SUM(G24)</f>
        <v>4015925</v>
      </c>
      <c r="H23" s="35"/>
      <c r="I23" s="51"/>
    </row>
    <row r="24" spans="1:9" s="52" customFormat="1" ht="15" customHeight="1" x14ac:dyDescent="0.25">
      <c r="A24" s="20"/>
      <c r="B24" s="16"/>
      <c r="C24" s="15" t="s">
        <v>25</v>
      </c>
      <c r="D24" s="18" t="s">
        <v>16</v>
      </c>
      <c r="E24" s="18" t="s">
        <v>17</v>
      </c>
      <c r="F24" s="3">
        <v>0</v>
      </c>
      <c r="G24" s="3">
        <v>4015925</v>
      </c>
      <c r="H24" s="35"/>
      <c r="I24" s="51"/>
    </row>
    <row r="25" spans="1:9" s="52" customFormat="1" x14ac:dyDescent="0.25">
      <c r="A25" s="20"/>
      <c r="B25" s="19"/>
      <c r="C25" s="17"/>
      <c r="D25" s="18"/>
      <c r="E25" s="17"/>
      <c r="F25" s="3"/>
      <c r="G25" s="3"/>
      <c r="H25" s="35"/>
      <c r="I25" s="51"/>
    </row>
    <row r="26" spans="1:9" s="52" customFormat="1" x14ac:dyDescent="0.25">
      <c r="A26" s="8" t="s">
        <v>26</v>
      </c>
      <c r="B26" s="8"/>
      <c r="C26" s="9"/>
      <c r="D26" s="7"/>
      <c r="E26" s="10"/>
      <c r="F26" s="2">
        <f>SUM(F28+F30+F32+F34)</f>
        <v>0</v>
      </c>
      <c r="G26" s="2">
        <f>SUM(G28+G30+G32+G34)</f>
        <v>0</v>
      </c>
      <c r="H26" s="35"/>
      <c r="I26" s="51"/>
    </row>
    <row r="27" spans="1:9" s="52" customFormat="1" ht="9.9499999999999993" customHeight="1" x14ac:dyDescent="0.25">
      <c r="A27" s="8"/>
      <c r="B27" s="8"/>
      <c r="C27" s="9"/>
      <c r="D27" s="7"/>
      <c r="E27" s="10"/>
      <c r="F27" s="3"/>
      <c r="G27" s="3"/>
      <c r="H27" s="35"/>
      <c r="I27" s="51"/>
    </row>
    <row r="28" spans="1:9" s="52" customFormat="1" ht="15" customHeight="1" x14ac:dyDescent="0.25">
      <c r="A28" s="20"/>
      <c r="B28" s="23" t="s">
        <v>27</v>
      </c>
      <c r="C28" s="9"/>
      <c r="D28" s="18" t="s">
        <v>16</v>
      </c>
      <c r="E28" s="18" t="s">
        <v>17</v>
      </c>
      <c r="F28" s="22">
        <v>0</v>
      </c>
      <c r="G28" s="2">
        <v>0</v>
      </c>
      <c r="H28" s="35"/>
      <c r="I28" s="51"/>
    </row>
    <row r="29" spans="1:9" s="52" customFormat="1" ht="9.9499999999999993" customHeight="1" x14ac:dyDescent="0.25">
      <c r="A29" s="20"/>
      <c r="B29" s="23"/>
      <c r="C29" s="9"/>
      <c r="D29" s="18"/>
      <c r="E29" s="17"/>
      <c r="F29" s="2"/>
      <c r="G29" s="2"/>
      <c r="H29" s="35"/>
      <c r="I29" s="51"/>
    </row>
    <row r="30" spans="1:9" s="52" customFormat="1" ht="15" customHeight="1" x14ac:dyDescent="0.25">
      <c r="A30" s="14"/>
      <c r="B30" s="23" t="s">
        <v>28</v>
      </c>
      <c r="C30" s="9"/>
      <c r="D30" s="18" t="s">
        <v>16</v>
      </c>
      <c r="E30" s="18" t="s">
        <v>17</v>
      </c>
      <c r="F30" s="22">
        <v>0</v>
      </c>
      <c r="G30" s="2">
        <v>0</v>
      </c>
      <c r="H30" s="35"/>
      <c r="I30" s="51"/>
    </row>
    <row r="31" spans="1:9" s="52" customFormat="1" ht="9.9499999999999993" customHeight="1" x14ac:dyDescent="0.25">
      <c r="A31" s="14"/>
      <c r="B31" s="23"/>
      <c r="C31" s="9"/>
      <c r="D31" s="18"/>
      <c r="E31" s="17"/>
      <c r="F31" s="2"/>
      <c r="G31" s="2"/>
      <c r="H31" s="35"/>
      <c r="I31" s="51"/>
    </row>
    <row r="32" spans="1:9" s="52" customFormat="1" ht="15" customHeight="1" x14ac:dyDescent="0.25">
      <c r="A32" s="14"/>
      <c r="B32" s="23" t="s">
        <v>23</v>
      </c>
      <c r="C32" s="9"/>
      <c r="D32" s="18" t="s">
        <v>16</v>
      </c>
      <c r="E32" s="18" t="s">
        <v>17</v>
      </c>
      <c r="F32" s="22">
        <v>0</v>
      </c>
      <c r="G32" s="2">
        <v>0</v>
      </c>
      <c r="H32" s="35"/>
      <c r="I32" s="51"/>
    </row>
    <row r="33" spans="1:9" s="52" customFormat="1" ht="9.9499999999999993" customHeight="1" x14ac:dyDescent="0.25">
      <c r="A33" s="14"/>
      <c r="B33" s="23"/>
      <c r="C33" s="9"/>
      <c r="D33" s="7"/>
      <c r="E33" s="10"/>
      <c r="F33" s="2"/>
      <c r="G33" s="2"/>
      <c r="H33" s="35"/>
      <c r="I33" s="51"/>
    </row>
    <row r="34" spans="1:9" s="52" customFormat="1" ht="15" customHeight="1" x14ac:dyDescent="0.25">
      <c r="A34" s="20"/>
      <c r="B34" s="23" t="s">
        <v>24</v>
      </c>
      <c r="C34" s="9"/>
      <c r="D34" s="18" t="s">
        <v>16</v>
      </c>
      <c r="E34" s="18" t="s">
        <v>17</v>
      </c>
      <c r="F34" s="2">
        <v>0</v>
      </c>
      <c r="G34" s="2">
        <v>0</v>
      </c>
      <c r="H34" s="35"/>
      <c r="I34" s="51"/>
    </row>
    <row r="35" spans="1:9" s="52" customFormat="1" ht="9.9499999999999993" customHeight="1" x14ac:dyDescent="0.25">
      <c r="A35" s="20"/>
      <c r="B35" s="24"/>
      <c r="C35" s="15"/>
      <c r="D35" s="18"/>
      <c r="E35" s="18"/>
      <c r="F35" s="3"/>
      <c r="G35" s="3"/>
      <c r="H35" s="35"/>
      <c r="I35" s="51"/>
    </row>
    <row r="36" spans="1:9" s="52" customFormat="1" x14ac:dyDescent="0.25">
      <c r="A36" s="14"/>
      <c r="B36" s="20"/>
      <c r="C36" s="21" t="s">
        <v>43</v>
      </c>
      <c r="D36" s="7"/>
      <c r="E36" s="10"/>
      <c r="F36" s="22">
        <f>SUM(F11+F26)</f>
        <v>0</v>
      </c>
      <c r="G36" s="22">
        <f>SUM(G11+G26)</f>
        <v>143493885</v>
      </c>
      <c r="H36" s="35"/>
      <c r="I36" s="51"/>
    </row>
    <row r="37" spans="1:9" s="52" customFormat="1" x14ac:dyDescent="0.25">
      <c r="A37" s="14"/>
      <c r="B37" s="20"/>
      <c r="C37" s="20"/>
      <c r="D37" s="7"/>
      <c r="E37" s="10"/>
      <c r="F37" s="3"/>
      <c r="G37" s="3"/>
      <c r="H37" s="35"/>
      <c r="I37" s="51"/>
    </row>
    <row r="38" spans="1:9" s="52" customFormat="1" x14ac:dyDescent="0.25">
      <c r="A38" s="12"/>
      <c r="B38" s="8"/>
      <c r="C38" s="13" t="s">
        <v>29</v>
      </c>
      <c r="D38" s="18"/>
      <c r="E38" s="17"/>
      <c r="F38" s="3"/>
      <c r="G38" s="3"/>
      <c r="H38" s="35"/>
      <c r="I38" s="51"/>
    </row>
    <row r="39" spans="1:9" s="52" customFormat="1" x14ac:dyDescent="0.25">
      <c r="A39" s="8" t="s">
        <v>13</v>
      </c>
      <c r="B39" s="8"/>
      <c r="C39" s="9"/>
      <c r="D39" s="7"/>
      <c r="E39" s="10"/>
      <c r="F39" s="2">
        <f>SUM(F41+F47+F49)</f>
        <v>13577345510</v>
      </c>
      <c r="G39" s="2">
        <f>SUM(G41+G47+G49)</f>
        <v>13264633883</v>
      </c>
      <c r="H39" s="34"/>
    </row>
    <row r="40" spans="1:9" s="52" customFormat="1" ht="9.9499999999999993" customHeight="1" x14ac:dyDescent="0.25">
      <c r="A40" s="8"/>
      <c r="B40" s="8"/>
      <c r="C40" s="9"/>
      <c r="D40" s="7"/>
      <c r="E40" s="10"/>
      <c r="F40" s="3"/>
      <c r="G40" s="3"/>
      <c r="H40" s="34"/>
    </row>
    <row r="41" spans="1:9" s="52" customFormat="1" x14ac:dyDescent="0.25">
      <c r="A41" s="14"/>
      <c r="B41" s="8" t="s">
        <v>14</v>
      </c>
      <c r="C41" s="15"/>
      <c r="D41" s="7"/>
      <c r="E41" s="10"/>
      <c r="F41" s="2">
        <f>SUM(F42:F45)</f>
        <v>13567418332</v>
      </c>
      <c r="G41" s="2">
        <f>SUM(G42:G45)</f>
        <v>13264633883</v>
      </c>
      <c r="H41" s="34"/>
    </row>
    <row r="42" spans="1:9" s="52" customFormat="1" x14ac:dyDescent="0.25">
      <c r="A42" s="14"/>
      <c r="B42" s="19"/>
      <c r="C42" s="17" t="s">
        <v>30</v>
      </c>
      <c r="D42" s="18" t="s">
        <v>16</v>
      </c>
      <c r="E42" s="18" t="s">
        <v>17</v>
      </c>
      <c r="F42" s="3">
        <v>9803902717</v>
      </c>
      <c r="G42" s="3">
        <v>9726489523</v>
      </c>
      <c r="H42" s="34"/>
    </row>
    <row r="43" spans="1:9" s="52" customFormat="1" x14ac:dyDescent="0.25">
      <c r="A43" s="14"/>
      <c r="B43" s="19"/>
      <c r="C43" s="17" t="s">
        <v>31</v>
      </c>
      <c r="D43" s="18" t="s">
        <v>16</v>
      </c>
      <c r="E43" s="18" t="s">
        <v>17</v>
      </c>
      <c r="F43" s="3">
        <v>911689503</v>
      </c>
      <c r="G43" s="3">
        <v>862619943</v>
      </c>
      <c r="H43" s="34"/>
    </row>
    <row r="44" spans="1:9" s="52" customFormat="1" x14ac:dyDescent="0.25">
      <c r="A44" s="14"/>
      <c r="B44" s="19"/>
      <c r="C44" s="17" t="s">
        <v>32</v>
      </c>
      <c r="D44" s="18" t="s">
        <v>16</v>
      </c>
      <c r="E44" s="18" t="s">
        <v>17</v>
      </c>
      <c r="F44" s="3">
        <v>926533758</v>
      </c>
      <c r="G44" s="3">
        <v>906463864</v>
      </c>
      <c r="H44" s="34"/>
    </row>
    <row r="45" spans="1:9" s="52" customFormat="1" x14ac:dyDescent="0.25">
      <c r="A45" s="14"/>
      <c r="B45" s="19"/>
      <c r="C45" s="17" t="s">
        <v>33</v>
      </c>
      <c r="D45" s="18" t="s">
        <v>16</v>
      </c>
      <c r="E45" s="18" t="s">
        <v>17</v>
      </c>
      <c r="F45" s="3">
        <v>1925292354</v>
      </c>
      <c r="G45" s="3">
        <v>1769060553</v>
      </c>
      <c r="H45" s="34"/>
    </row>
    <row r="46" spans="1:9" s="52" customFormat="1" ht="9.9499999999999993" customHeight="1" x14ac:dyDescent="0.25">
      <c r="A46" s="14"/>
      <c r="B46" s="19"/>
      <c r="C46" s="17"/>
      <c r="D46" s="18"/>
      <c r="E46" s="18"/>
      <c r="F46" s="3"/>
      <c r="G46" s="3"/>
      <c r="H46" s="34"/>
    </row>
    <row r="47" spans="1:9" s="52" customFormat="1" ht="15" customHeight="1" x14ac:dyDescent="0.25">
      <c r="A47" s="20"/>
      <c r="B47" s="23" t="s">
        <v>23</v>
      </c>
      <c r="C47" s="15"/>
      <c r="D47" s="18" t="s">
        <v>16</v>
      </c>
      <c r="E47" s="18" t="s">
        <v>17</v>
      </c>
      <c r="F47" s="22">
        <v>0</v>
      </c>
      <c r="G47" s="2">
        <v>0</v>
      </c>
      <c r="H47" s="34"/>
    </row>
    <row r="48" spans="1:9" s="52" customFormat="1" ht="9.9499999999999993" customHeight="1" x14ac:dyDescent="0.25">
      <c r="A48" s="20"/>
      <c r="B48" s="23"/>
      <c r="C48" s="15"/>
      <c r="D48" s="18"/>
      <c r="E48" s="17"/>
      <c r="F48" s="3"/>
      <c r="G48" s="3"/>
      <c r="H48" s="34"/>
    </row>
    <row r="49" spans="1:8" s="52" customFormat="1" x14ac:dyDescent="0.25">
      <c r="A49" s="20"/>
      <c r="B49" s="23" t="s">
        <v>24</v>
      </c>
      <c r="C49" s="15"/>
      <c r="D49" s="18"/>
      <c r="E49" s="18"/>
      <c r="F49" s="2">
        <f>SUM(F50)</f>
        <v>9927178</v>
      </c>
      <c r="G49" s="2">
        <f>SUM(G50)</f>
        <v>0</v>
      </c>
      <c r="H49" s="34"/>
    </row>
    <row r="50" spans="1:8" s="52" customFormat="1" x14ac:dyDescent="0.25">
      <c r="A50" s="20"/>
      <c r="B50" s="24"/>
      <c r="C50" s="15" t="s">
        <v>25</v>
      </c>
      <c r="D50" s="18" t="s">
        <v>16</v>
      </c>
      <c r="E50" s="18" t="s">
        <v>17</v>
      </c>
      <c r="F50" s="3">
        <v>9927178</v>
      </c>
      <c r="G50" s="3">
        <v>0</v>
      </c>
      <c r="H50" s="34"/>
    </row>
    <row r="51" spans="1:8" s="52" customFormat="1" ht="15" customHeight="1" x14ac:dyDescent="0.25">
      <c r="A51" s="20"/>
      <c r="B51" s="24"/>
      <c r="C51" s="15"/>
      <c r="D51" s="18"/>
      <c r="E51" s="18"/>
      <c r="F51" s="3"/>
      <c r="G51" s="3"/>
      <c r="H51" s="34"/>
    </row>
    <row r="52" spans="1:8" s="52" customFormat="1" x14ac:dyDescent="0.25">
      <c r="A52" s="8" t="s">
        <v>26</v>
      </c>
      <c r="B52" s="8"/>
      <c r="C52" s="9"/>
      <c r="D52" s="7"/>
      <c r="E52" s="10"/>
      <c r="F52" s="2">
        <f>SUM(F54+F56+F58+F60)</f>
        <v>0</v>
      </c>
      <c r="G52" s="2">
        <f>SUM(G54+G56+G58+G60)</f>
        <v>0</v>
      </c>
      <c r="H52" s="34"/>
    </row>
    <row r="53" spans="1:8" s="52" customFormat="1" ht="9.9499999999999993" customHeight="1" x14ac:dyDescent="0.25">
      <c r="A53" s="8"/>
      <c r="B53" s="8"/>
      <c r="C53" s="9"/>
      <c r="D53" s="7"/>
      <c r="E53" s="10"/>
      <c r="F53" s="3"/>
      <c r="G53" s="3"/>
      <c r="H53" s="34"/>
    </row>
    <row r="54" spans="1:8" s="52" customFormat="1" ht="15" customHeight="1" x14ac:dyDescent="0.25">
      <c r="A54" s="20"/>
      <c r="B54" s="23" t="s">
        <v>27</v>
      </c>
      <c r="C54" s="60"/>
      <c r="D54" s="18" t="s">
        <v>16</v>
      </c>
      <c r="E54" s="18" t="s">
        <v>17</v>
      </c>
      <c r="F54" s="22">
        <v>0</v>
      </c>
      <c r="G54" s="2">
        <v>0</v>
      </c>
      <c r="H54" s="34"/>
    </row>
    <row r="55" spans="1:8" s="52" customFormat="1" ht="9.9499999999999993" customHeight="1" x14ac:dyDescent="0.25">
      <c r="A55" s="20"/>
      <c r="B55" s="23"/>
      <c r="C55" s="60"/>
      <c r="D55" s="18"/>
      <c r="E55" s="17"/>
      <c r="F55" s="2"/>
      <c r="G55" s="2"/>
      <c r="H55" s="34"/>
    </row>
    <row r="56" spans="1:8" s="52" customFormat="1" ht="15" customHeight="1" x14ac:dyDescent="0.25">
      <c r="A56" s="14"/>
      <c r="B56" s="23" t="s">
        <v>28</v>
      </c>
      <c r="C56" s="60"/>
      <c r="D56" s="18" t="s">
        <v>16</v>
      </c>
      <c r="E56" s="18" t="s">
        <v>17</v>
      </c>
      <c r="F56" s="22">
        <v>0</v>
      </c>
      <c r="G56" s="2">
        <v>0</v>
      </c>
      <c r="H56" s="34"/>
    </row>
    <row r="57" spans="1:8" s="52" customFormat="1" ht="9.9499999999999993" customHeight="1" x14ac:dyDescent="0.25">
      <c r="A57" s="14"/>
      <c r="B57" s="23"/>
      <c r="C57" s="60"/>
      <c r="D57" s="18"/>
      <c r="E57" s="17"/>
      <c r="F57" s="2"/>
      <c r="G57" s="2"/>
      <c r="H57" s="34"/>
    </row>
    <row r="58" spans="1:8" s="52" customFormat="1" ht="15" customHeight="1" x14ac:dyDescent="0.25">
      <c r="A58" s="14"/>
      <c r="B58" s="23" t="s">
        <v>23</v>
      </c>
      <c r="C58" s="60"/>
      <c r="D58" s="18" t="s">
        <v>16</v>
      </c>
      <c r="E58" s="18" t="s">
        <v>17</v>
      </c>
      <c r="F58" s="22">
        <v>0</v>
      </c>
      <c r="G58" s="2">
        <v>0</v>
      </c>
      <c r="H58" s="34"/>
    </row>
    <row r="59" spans="1:8" s="52" customFormat="1" ht="9.9499999999999993" customHeight="1" x14ac:dyDescent="0.25">
      <c r="A59" s="14"/>
      <c r="B59" s="23"/>
      <c r="C59" s="60"/>
      <c r="D59" s="7"/>
      <c r="E59" s="10"/>
      <c r="F59" s="2"/>
      <c r="G59" s="2"/>
      <c r="H59" s="34"/>
    </row>
    <row r="60" spans="1:8" s="52" customFormat="1" ht="15" customHeight="1" x14ac:dyDescent="0.25">
      <c r="A60" s="20"/>
      <c r="B60" s="23" t="s">
        <v>24</v>
      </c>
      <c r="C60" s="60"/>
      <c r="D60" s="18" t="s">
        <v>16</v>
      </c>
      <c r="E60" s="18" t="s">
        <v>17</v>
      </c>
      <c r="F60" s="22">
        <v>0</v>
      </c>
      <c r="G60" s="2">
        <v>0</v>
      </c>
      <c r="H60" s="34"/>
    </row>
    <row r="61" spans="1:8" s="52" customFormat="1" ht="9.9499999999999993" customHeight="1" x14ac:dyDescent="0.25">
      <c r="A61" s="20"/>
      <c r="B61" s="24"/>
      <c r="C61" s="55"/>
      <c r="D61" s="18"/>
      <c r="E61" s="17"/>
      <c r="F61" s="3"/>
      <c r="G61" s="3"/>
      <c r="H61" s="34"/>
    </row>
    <row r="62" spans="1:8" s="52" customFormat="1" x14ac:dyDescent="0.25">
      <c r="A62" s="14"/>
      <c r="B62" s="14"/>
      <c r="C62" s="9" t="s">
        <v>44</v>
      </c>
      <c r="D62" s="18"/>
      <c r="E62" s="10"/>
      <c r="F62" s="2">
        <f>SUM(F39+F52)</f>
        <v>13577345510</v>
      </c>
      <c r="G62" s="2">
        <f>SUM(G39+G52)</f>
        <v>13264633883</v>
      </c>
      <c r="H62" s="34"/>
    </row>
    <row r="63" spans="1:8" s="52" customFormat="1" ht="15" customHeight="1" x14ac:dyDescent="0.25">
      <c r="A63" s="20"/>
      <c r="B63" s="20"/>
      <c r="C63" s="25"/>
      <c r="D63" s="18"/>
      <c r="E63" s="17"/>
      <c r="F63" s="3"/>
      <c r="G63" s="3"/>
      <c r="H63" s="34"/>
    </row>
    <row r="64" spans="1:8" s="52" customFormat="1" x14ac:dyDescent="0.25">
      <c r="A64" s="8" t="s">
        <v>45</v>
      </c>
      <c r="B64" s="8"/>
      <c r="C64" s="9"/>
      <c r="D64" s="18" t="s">
        <v>16</v>
      </c>
      <c r="E64" s="18" t="s">
        <v>17</v>
      </c>
      <c r="F64" s="2">
        <v>9558996719</v>
      </c>
      <c r="G64" s="2">
        <v>7959651513</v>
      </c>
      <c r="H64" s="34"/>
    </row>
    <row r="65" spans="1:8" s="52" customFormat="1" x14ac:dyDescent="0.25">
      <c r="A65" s="14"/>
      <c r="B65" s="14"/>
      <c r="C65" s="26"/>
      <c r="D65" s="18"/>
      <c r="E65" s="17"/>
      <c r="F65" s="27"/>
      <c r="G65" s="3"/>
      <c r="H65" s="34"/>
    </row>
    <row r="66" spans="1:8" s="52" customFormat="1" x14ac:dyDescent="0.25">
      <c r="A66" s="56" t="s">
        <v>46</v>
      </c>
      <c r="B66" s="56"/>
      <c r="C66" s="57"/>
      <c r="D66" s="58"/>
      <c r="E66" s="59"/>
      <c r="F66" s="50">
        <f>SUM(F64+F62+F36)</f>
        <v>23136342229</v>
      </c>
      <c r="G66" s="50">
        <f>SUM(G64+G62+G36)</f>
        <v>21367779281</v>
      </c>
      <c r="H66" s="34"/>
    </row>
    <row r="67" spans="1:8" s="52" customFormat="1" x14ac:dyDescent="0.25">
      <c r="A67" s="28" t="s">
        <v>3</v>
      </c>
      <c r="B67" s="29"/>
      <c r="C67" s="29"/>
      <c r="D67" s="30"/>
      <c r="E67" s="30"/>
      <c r="F67" s="31"/>
      <c r="G67" s="31"/>
      <c r="H67" s="3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48" customWidth="1"/>
    <col min="3" max="3" width="17.42578125" style="48" customWidth="1"/>
    <col min="4" max="4" width="15.85546875" style="48" customWidth="1"/>
    <col min="5" max="5" width="20.7109375" style="48" customWidth="1"/>
  </cols>
  <sheetData>
    <row r="1" spans="1:5" s="1" customFormat="1" ht="3" customHeight="1" x14ac:dyDescent="0.2">
      <c r="A1" s="36"/>
      <c r="B1" s="37"/>
      <c r="C1" s="37"/>
      <c r="D1" s="37"/>
      <c r="E1" s="37"/>
    </row>
    <row r="2" spans="1:5" s="1" customFormat="1" ht="12.75" x14ac:dyDescent="0.2">
      <c r="A2" s="63" t="s">
        <v>37</v>
      </c>
      <c r="B2" s="63"/>
      <c r="C2" s="63"/>
      <c r="D2" s="63"/>
      <c r="E2" s="63"/>
    </row>
    <row r="3" spans="1:5" s="1" customFormat="1" ht="12.75" x14ac:dyDescent="0.2">
      <c r="A3" s="65" t="s">
        <v>42</v>
      </c>
      <c r="B3" s="65"/>
      <c r="C3" s="65"/>
      <c r="D3" s="65"/>
      <c r="E3" s="65"/>
    </row>
    <row r="4" spans="1:5" s="49" customFormat="1" ht="15" customHeight="1" x14ac:dyDescent="0.25">
      <c r="A4" s="64" t="s">
        <v>2</v>
      </c>
      <c r="B4" s="64"/>
      <c r="C4" s="64"/>
      <c r="D4" s="64"/>
      <c r="E4" s="64"/>
    </row>
    <row r="5" spans="1:5" s="1" customFormat="1" ht="18" customHeight="1" x14ac:dyDescent="0.2">
      <c r="A5" s="72" t="s">
        <v>38</v>
      </c>
      <c r="B5" s="74" t="s">
        <v>34</v>
      </c>
      <c r="C5" s="76" t="s">
        <v>41</v>
      </c>
      <c r="D5" s="76"/>
      <c r="E5" s="77" t="s">
        <v>47</v>
      </c>
    </row>
    <row r="6" spans="1:5" s="1" customFormat="1" ht="18" customHeight="1" x14ac:dyDescent="0.2">
      <c r="A6" s="73"/>
      <c r="B6" s="75"/>
      <c r="C6" s="62" t="s">
        <v>35</v>
      </c>
      <c r="D6" s="62" t="s">
        <v>36</v>
      </c>
      <c r="E6" s="78"/>
    </row>
    <row r="7" spans="1:5" s="5" customFormat="1" ht="7.5" customHeight="1" x14ac:dyDescent="0.2">
      <c r="A7" s="38"/>
      <c r="B7" s="39"/>
      <c r="C7" s="39"/>
      <c r="D7" s="39"/>
      <c r="E7" s="39"/>
    </row>
    <row r="8" spans="1:5" s="5" customFormat="1" ht="12.75" x14ac:dyDescent="0.2">
      <c r="A8" s="40" t="s">
        <v>4</v>
      </c>
      <c r="B8" s="41">
        <f>B10</f>
        <v>29555546</v>
      </c>
      <c r="C8" s="41">
        <f>C10</f>
        <v>0</v>
      </c>
      <c r="D8" s="41">
        <f>D10</f>
        <v>29555546</v>
      </c>
      <c r="E8" s="41">
        <f>B8+C8-D8</f>
        <v>0</v>
      </c>
    </row>
    <row r="9" spans="1:5" s="5" customFormat="1" ht="3.75" customHeight="1" x14ac:dyDescent="0.2">
      <c r="A9" s="42"/>
      <c r="B9" s="41"/>
      <c r="C9" s="41"/>
      <c r="D9" s="41"/>
      <c r="E9" s="41"/>
    </row>
    <row r="10" spans="1:5" s="5" customFormat="1" ht="12.75" x14ac:dyDescent="0.2">
      <c r="A10" s="43" t="s">
        <v>37</v>
      </c>
      <c r="B10" s="41">
        <f>B11</f>
        <v>29555546</v>
      </c>
      <c r="C10" s="41">
        <f>C11</f>
        <v>0</v>
      </c>
      <c r="D10" s="41">
        <f>D11</f>
        <v>29555546</v>
      </c>
      <c r="E10" s="41">
        <f>B10+C10-D10</f>
        <v>0</v>
      </c>
    </row>
    <row r="11" spans="1:5" s="5" customFormat="1" ht="12.75" x14ac:dyDescent="0.2">
      <c r="A11" s="44" t="s">
        <v>39</v>
      </c>
      <c r="B11" s="54">
        <v>29555546</v>
      </c>
      <c r="C11" s="54">
        <v>0</v>
      </c>
      <c r="D11" s="54">
        <v>29555546</v>
      </c>
      <c r="E11" s="54">
        <f>B11+C11-D11</f>
        <v>0</v>
      </c>
    </row>
    <row r="12" spans="1:5" s="5" customFormat="1" ht="6.75" customHeight="1" x14ac:dyDescent="0.2">
      <c r="A12" s="45"/>
      <c r="B12" s="46"/>
      <c r="C12" s="46"/>
      <c r="D12" s="46"/>
      <c r="E12" s="46"/>
    </row>
    <row r="13" spans="1:5" s="5" customFormat="1" ht="12" x14ac:dyDescent="0.2">
      <c r="A13" s="53" t="s">
        <v>40</v>
      </c>
      <c r="B13" s="47"/>
      <c r="C13" s="47"/>
      <c r="D13" s="47"/>
      <c r="E13" s="47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 EADyOP</vt:lpstr>
      <vt:lpstr>35 DEUDA PUB INDIRECTA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2021-05-17T20:51:01Z</dcterms:modified>
</cp:coreProperties>
</file>