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1\1er Trimestre\Información Magin Presupuestal\"/>
    </mc:Choice>
  </mc:AlternateContent>
  <bookViews>
    <workbookView xWindow="0" yWindow="0" windowWidth="25200" windowHeight="11685"/>
  </bookViews>
  <sheets>
    <sheet name="16 Clasif Funcional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7" i="1" l="1"/>
  <c r="H47" i="1" s="1"/>
  <c r="E46" i="1"/>
  <c r="H46" i="1" s="1"/>
  <c r="E45" i="1"/>
  <c r="H45" i="1" s="1"/>
  <c r="E44" i="1"/>
  <c r="H44" i="1" s="1"/>
  <c r="G43" i="1"/>
  <c r="F43" i="1"/>
  <c r="D43" i="1"/>
  <c r="C43" i="1"/>
  <c r="E43" i="1" s="1"/>
  <c r="H43" i="1" s="1"/>
  <c r="E41" i="1"/>
  <c r="H41" i="1" s="1"/>
  <c r="E40" i="1"/>
  <c r="H40" i="1" s="1"/>
  <c r="E39" i="1"/>
  <c r="H39" i="1" s="1"/>
  <c r="H38" i="1"/>
  <c r="H37" i="1"/>
  <c r="E37" i="1"/>
  <c r="H36" i="1"/>
  <c r="H35" i="1"/>
  <c r="H34" i="1"/>
  <c r="E34" i="1"/>
  <c r="H33" i="1"/>
  <c r="E33" i="1"/>
  <c r="G32" i="1"/>
  <c r="F32" i="1"/>
  <c r="F11" i="1" s="1"/>
  <c r="D32" i="1"/>
  <c r="C32" i="1"/>
  <c r="E32" i="1" s="1"/>
  <c r="H32" i="1" s="1"/>
  <c r="H30" i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G23" i="1"/>
  <c r="F23" i="1"/>
  <c r="E23" i="1"/>
  <c r="D23" i="1"/>
  <c r="C23" i="1"/>
  <c r="E21" i="1"/>
  <c r="H21" i="1" s="1"/>
  <c r="E20" i="1"/>
  <c r="H20" i="1" s="1"/>
  <c r="E18" i="1"/>
  <c r="H18" i="1" s="1"/>
  <c r="E17" i="1"/>
  <c r="H17" i="1" s="1"/>
  <c r="E16" i="1"/>
  <c r="H16" i="1" s="1"/>
  <c r="E15" i="1"/>
  <c r="H15" i="1" s="1"/>
  <c r="E14" i="1"/>
  <c r="H14" i="1" s="1"/>
  <c r="G13" i="1"/>
  <c r="G11" i="1" s="1"/>
  <c r="F13" i="1"/>
  <c r="D13" i="1"/>
  <c r="D11" i="1" s="1"/>
  <c r="C13" i="1"/>
  <c r="E13" i="1" s="1"/>
  <c r="H13" i="1" s="1"/>
  <c r="H23" i="1" l="1"/>
  <c r="C11" i="1"/>
  <c r="E11" i="1" s="1"/>
  <c r="H11" i="1" s="1"/>
</calcChain>
</file>

<file path=xl/sharedStrings.xml><?xml version="1.0" encoding="utf-8"?>
<sst xmlns="http://schemas.openxmlformats.org/spreadsheetml/2006/main" count="49" uniqueCount="49">
  <si>
    <t>GOBIERNO CONSTITUCIONAL DEL ESTADO DE CHIAPAS</t>
  </si>
  <si>
    <t>ENTIDADES PARAESTATALES Y FIDEICOMISOS NO EMPRESARIALES Y NO FINANCIEROS</t>
  </si>
  <si>
    <t>ESTADO ANALÍTICO DEL EJERCICIO DEL PRESUPUESTO DE EGRESOS</t>
  </si>
  <si>
    <t>CLASIFICACIÓN FUNCIONAL (FINALIDAD y FUNCIÓN)</t>
  </si>
  <si>
    <t>DEL 1 DE ENERO AL 31 DE MARZO DE 2021</t>
  </si>
  <si>
    <t>(Pesos)</t>
  </si>
  <si>
    <t>PRESUPUESTO DE EGRESOS</t>
  </si>
  <si>
    <t>SUBEJERCICIO</t>
  </si>
  <si>
    <t>APROBADO ANUAL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</si>
  <si>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</si>
  <si>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</si>
  <si>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</si>
  <si>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</si>
  <si>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</si>
  <si>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</si>
  <si>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</si>
  <si>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</si>
  <si>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</si>
  <si>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</si>
  <si>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</si>
  <si>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</si>
  <si>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</si>
  <si>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</si>
  <si>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Publico y de Seguridad Interior</t>
  </si>
  <si>
    <t>Otros Servicios Generales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</si>
  <si>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</si>
  <si>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</si>
  <si>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</si>
  <si>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</si>
  <si>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</si>
  <si>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</si>
  <si>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</si>
  <si>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</si>
  <si>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</si>
  <si>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</si>
  <si>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</si>
  <si>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</si>
  <si>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</si>
  <si>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</si>
  <si>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</si>
  <si>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</si>
  <si>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</si>
  <si>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</si>
  <si>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</si>
  <si>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Pública/Costo Financiero de la Deuda</t>
  </si>
  <si>
    <t>Transferencias, Participaciones y Aportaciones entre Diferentes Niveles y Ordenes de Gobierno</t>
  </si>
  <si>
    <t>Saneamiento del Sistema Financiero</t>
  </si>
  <si>
    <t>Adeudos de Ejercicios Fiscales Anteriores (ADEFAS)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</si>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</sst>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\ ###\ ###\ ###;\ \(#\ ###\ ###\ ###\)"/>
    <numFmt numFmtId="165" formatCode="#\ ###\ ###\ ###;\(#\ ###\ ###\ ##0\)"/>
  </numFmts>
  <fonts count="16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8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2" fillId="2" borderId="0" xfId="0" applyFont="1" applyFill="1" applyBorder="1" applyAlignment="1">
      <alignment horizontal="center"/>
    </xf>
    <xf numFmtId="0" fontId="3" fillId="0" borderId="0" xfId="0" applyFont="1" applyFill="1" applyBorder="1"/>
    <xf numFmtId="0" fontId="4" fillId="0" borderId="0" xfId="0" applyFont="1"/>
    <xf numFmtId="0" fontId="5" fillId="2" borderId="0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right" vertical="top"/>
    </xf>
    <xf numFmtId="0" fontId="9" fillId="0" borderId="0" xfId="0" applyFont="1" applyFill="1" applyBorder="1"/>
    <xf numFmtId="0" fontId="8" fillId="0" borderId="0" xfId="0" applyFont="1"/>
    <xf numFmtId="0" fontId="8" fillId="0" borderId="0" xfId="0" applyFont="1" applyFill="1" applyBorder="1" applyAlignment="1">
      <alignment vertical="top"/>
    </xf>
    <xf numFmtId="164" fontId="8" fillId="0" borderId="0" xfId="0" applyNumberFormat="1" applyFont="1" applyFill="1" applyBorder="1"/>
    <xf numFmtId="0" fontId="8" fillId="0" borderId="0" xfId="0" applyFont="1" applyFill="1" applyBorder="1" applyAlignment="1">
      <alignment vertical="top"/>
    </xf>
    <xf numFmtId="165" fontId="10" fillId="0" borderId="0" xfId="0" applyNumberFormat="1" applyFont="1" applyFill="1" applyBorder="1" applyAlignment="1" applyProtection="1">
      <alignment horizontal="left" vertical="top"/>
      <protection locked="0"/>
    </xf>
    <xf numFmtId="164" fontId="10" fillId="0" borderId="0" xfId="0" applyNumberFormat="1" applyFont="1" applyFill="1" applyBorder="1" applyAlignment="1">
      <alignment horizontal="right" vertical="top"/>
    </xf>
    <xf numFmtId="0" fontId="4" fillId="0" borderId="0" xfId="0" applyFont="1" applyFill="1"/>
    <xf numFmtId="0" fontId="4" fillId="0" borderId="0" xfId="0" applyFont="1" applyFill="1" applyBorder="1" applyAlignment="1">
      <alignment horizontal="left"/>
    </xf>
    <xf numFmtId="0" fontId="3" fillId="0" borderId="0" xfId="0" applyFont="1" applyFill="1"/>
    <xf numFmtId="1" fontId="10" fillId="0" borderId="0" xfId="0" applyNumberFormat="1" applyFont="1" applyFill="1" applyBorder="1" applyAlignment="1">
      <alignment horizontal="right" vertical="top"/>
    </xf>
    <xf numFmtId="0" fontId="11" fillId="0" borderId="0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justify" vertical="top"/>
    </xf>
    <xf numFmtId="0" fontId="3" fillId="0" borderId="0" xfId="0" applyFont="1" applyFill="1" applyAlignment="1">
      <alignment vertical="top"/>
    </xf>
    <xf numFmtId="0" fontId="11" fillId="0" borderId="0" xfId="0" applyFont="1" applyAlignment="1">
      <alignment vertical="top"/>
    </xf>
    <xf numFmtId="0" fontId="4" fillId="0" borderId="0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/>
    </xf>
    <xf numFmtId="0" fontId="9" fillId="0" borderId="0" xfId="0" applyFont="1" applyFill="1" applyAlignment="1">
      <alignment vertical="top"/>
    </xf>
    <xf numFmtId="0" fontId="8" fillId="0" borderId="0" xfId="0" applyFont="1" applyAlignment="1">
      <alignment vertical="top"/>
    </xf>
    <xf numFmtId="164" fontId="12" fillId="0" borderId="0" xfId="0" applyNumberFormat="1" applyFont="1" applyFill="1" applyBorder="1" applyAlignment="1">
      <alignment horizontal="right" vertical="top"/>
    </xf>
    <xf numFmtId="0" fontId="8" fillId="0" borderId="0" xfId="0" applyFont="1" applyFill="1" applyAlignment="1">
      <alignment vertical="top"/>
    </xf>
    <xf numFmtId="165" fontId="10" fillId="0" borderId="0" xfId="0" applyNumberFormat="1" applyFont="1" applyFill="1" applyBorder="1" applyAlignment="1" applyProtection="1">
      <alignment horizontal="justify" vertical="top" wrapText="1"/>
      <protection locked="0"/>
    </xf>
    <xf numFmtId="0" fontId="11" fillId="0" borderId="0" xfId="0" applyFont="1" applyFill="1" applyBorder="1" applyAlignment="1">
      <alignment horizontal="justify" vertical="top"/>
    </xf>
    <xf numFmtId="0" fontId="4" fillId="0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11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justify" vertical="top" wrapText="1"/>
    </xf>
    <xf numFmtId="1" fontId="13" fillId="0" borderId="0" xfId="0" applyNumberFormat="1" applyFont="1" applyFill="1" applyBorder="1" applyAlignment="1">
      <alignment horizontal="right" vertical="top"/>
    </xf>
    <xf numFmtId="164" fontId="8" fillId="0" borderId="0" xfId="0" applyNumberFormat="1" applyFont="1" applyFill="1" applyBorder="1" applyAlignment="1">
      <alignment vertical="top"/>
    </xf>
    <xf numFmtId="0" fontId="4" fillId="0" borderId="7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justify" vertical="top"/>
    </xf>
    <xf numFmtId="1" fontId="10" fillId="0" borderId="7" xfId="0" applyNumberFormat="1" applyFont="1" applyFill="1" applyBorder="1" applyAlignment="1">
      <alignment horizontal="right" vertical="top"/>
    </xf>
    <xf numFmtId="164" fontId="10" fillId="0" borderId="7" xfId="0" applyNumberFormat="1" applyFont="1" applyFill="1" applyBorder="1" applyAlignment="1">
      <alignment horizontal="right" vertical="top"/>
    </xf>
    <xf numFmtId="0" fontId="14" fillId="0" borderId="0" xfId="0" applyFont="1" applyFill="1" applyBorder="1" applyAlignment="1"/>
    <xf numFmtId="0" fontId="11" fillId="0" borderId="0" xfId="0" applyFont="1" applyFill="1"/>
    <xf numFmtId="0" fontId="4" fillId="0" borderId="0" xfId="0" applyFont="1" applyFill="1" applyAlignment="1">
      <alignment horizontal="center"/>
    </xf>
    <xf numFmtId="164" fontId="4" fillId="0" borderId="0" xfId="0" applyNumberFormat="1" applyFont="1" applyFill="1"/>
    <xf numFmtId="0" fontId="4" fillId="0" borderId="0" xfId="0" applyFont="1" applyAlignment="1">
      <alignment horizontal="center"/>
    </xf>
    <xf numFmtId="43" fontId="4" fillId="0" borderId="0" xfId="1" applyFont="1"/>
    <xf numFmtId="4" fontId="8" fillId="0" borderId="0" xfId="0" applyNumberFormat="1" applyFont="1" applyFill="1" applyBorder="1" applyAlignment="1">
      <alignment horizontal="right" vertical="top"/>
    </xf>
    <xf numFmtId="0" fontId="3" fillId="0" borderId="0" xfId="0" applyFont="1"/>
  </cellXfs>
  <cellStyles count="2">
    <cellStyle name="Millares 15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%20Informacion%20Presupuestaria%20No%20Emp%20y%20No%20Financ%20Entidad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x T.G"/>
      <sheetName val="13 Clasif Admitiva"/>
      <sheetName val="14 Clasif x Poderes"/>
      <sheetName val="15 Clasif Sector 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I54"/>
  <sheetViews>
    <sheetView showGridLines="0" tabSelected="1" workbookViewId="0">
      <selection sqref="A1:H48"/>
    </sheetView>
  </sheetViews>
  <sheetFormatPr baseColWidth="10" defaultRowHeight="15" x14ac:dyDescent="0.2"/>
  <cols>
    <col min="1" max="1" width="1.7109375" style="55" customWidth="1"/>
    <col min="2" max="2" width="45.85546875" style="3" customWidth="1"/>
    <col min="3" max="5" width="15.7109375" style="3" customWidth="1"/>
    <col min="6" max="7" width="16.7109375" style="3" customWidth="1"/>
    <col min="8" max="8" width="15.7109375" style="3" customWidth="1"/>
    <col min="9" max="9" width="11.42578125" style="58"/>
  </cols>
  <sheetData>
    <row r="1" spans="1:9" s="3" customFormat="1" ht="1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2"/>
    </row>
    <row r="2" spans="1:9" s="3" customFormat="1" ht="15" customHeight="1" x14ac:dyDescent="0.2">
      <c r="A2" s="1" t="s">
        <v>1</v>
      </c>
      <c r="B2" s="1"/>
      <c r="C2" s="1"/>
      <c r="D2" s="1"/>
      <c r="E2" s="1"/>
      <c r="F2" s="1"/>
      <c r="G2" s="1"/>
      <c r="H2" s="1"/>
      <c r="I2" s="2"/>
    </row>
    <row r="3" spans="1:9" s="3" customFormat="1" ht="15" customHeight="1" x14ac:dyDescent="0.2">
      <c r="A3" s="1" t="s">
        <v>2</v>
      </c>
      <c r="B3" s="1"/>
      <c r="C3" s="1"/>
      <c r="D3" s="1"/>
      <c r="E3" s="1"/>
      <c r="F3" s="1"/>
      <c r="G3" s="1"/>
      <c r="H3" s="1"/>
      <c r="I3" s="2"/>
    </row>
    <row r="4" spans="1:9" s="3" customFormat="1" ht="15" customHeight="1" x14ac:dyDescent="0.2">
      <c r="A4" s="1" t="s">
        <v>3</v>
      </c>
      <c r="B4" s="1"/>
      <c r="C4" s="1"/>
      <c r="D4" s="1"/>
      <c r="E4" s="1"/>
      <c r="F4" s="1"/>
      <c r="G4" s="1"/>
      <c r="H4" s="1"/>
      <c r="I4" s="2"/>
    </row>
    <row r="5" spans="1:9" s="3" customFormat="1" ht="15" customHeight="1" x14ac:dyDescent="0.2">
      <c r="A5" s="4" t="s">
        <v>4</v>
      </c>
      <c r="B5" s="4"/>
      <c r="C5" s="4"/>
      <c r="D5" s="4"/>
      <c r="E5" s="4"/>
      <c r="F5" s="4"/>
      <c r="G5" s="4"/>
      <c r="H5" s="4"/>
      <c r="I5" s="2"/>
    </row>
    <row r="6" spans="1:9" s="3" customFormat="1" ht="15" customHeight="1" x14ac:dyDescent="0.2">
      <c r="A6" s="4" t="s">
        <v>5</v>
      </c>
      <c r="B6" s="4"/>
      <c r="C6" s="4"/>
      <c r="D6" s="4"/>
      <c r="E6" s="4"/>
      <c r="F6" s="4"/>
      <c r="G6" s="4"/>
      <c r="H6" s="4"/>
      <c r="I6" s="2"/>
    </row>
    <row r="7" spans="1:9" s="3" customFormat="1" ht="20.25" customHeight="1" x14ac:dyDescent="0.2">
      <c r="A7" s="5"/>
      <c r="B7" s="5"/>
      <c r="C7" s="5" t="s">
        <v>6</v>
      </c>
      <c r="D7" s="5"/>
      <c r="E7" s="5"/>
      <c r="F7" s="5"/>
      <c r="G7" s="5"/>
      <c r="H7" s="6" t="s">
        <v>7</v>
      </c>
      <c r="I7" s="2"/>
    </row>
    <row r="8" spans="1:9" s="3" customFormat="1" ht="28.5" customHeight="1" x14ac:dyDescent="0.2">
      <c r="A8" s="7"/>
      <c r="B8" s="7"/>
      <c r="C8" s="8" t="s">
        <v>8</v>
      </c>
      <c r="D8" s="8" t="s">
        <v>9</v>
      </c>
      <c r="E8" s="8" t="s">
        <v>10</v>
      </c>
      <c r="F8" s="8" t="s">
        <v>11</v>
      </c>
      <c r="G8" s="8" t="s">
        <v>12</v>
      </c>
      <c r="H8" s="9"/>
      <c r="I8" s="2"/>
    </row>
    <row r="9" spans="1:9" s="3" customFormat="1" ht="13.5" customHeight="1" x14ac:dyDescent="0.2">
      <c r="A9" s="10"/>
      <c r="B9" s="10"/>
      <c r="C9" s="11">
        <v>1</v>
      </c>
      <c r="D9" s="11">
        <v>2</v>
      </c>
      <c r="E9" s="11" t="s">
        <v>13</v>
      </c>
      <c r="F9" s="11">
        <v>4</v>
      </c>
      <c r="G9" s="11">
        <v>5</v>
      </c>
      <c r="H9" s="12" t="s">
        <v>14</v>
      </c>
      <c r="I9" s="2"/>
    </row>
    <row r="10" spans="1:9" s="3" customFormat="1" ht="2.25" customHeight="1" x14ac:dyDescent="0.2">
      <c r="A10" s="13"/>
      <c r="B10" s="14"/>
      <c r="C10" s="15"/>
      <c r="D10" s="15"/>
      <c r="E10" s="15"/>
      <c r="F10" s="15"/>
      <c r="G10" s="15"/>
      <c r="H10" s="15"/>
      <c r="I10" s="2"/>
    </row>
    <row r="11" spans="1:9" s="19" customFormat="1" ht="12.75" customHeight="1" x14ac:dyDescent="0.25">
      <c r="A11" s="16"/>
      <c r="B11" s="16" t="s">
        <v>15</v>
      </c>
      <c r="C11" s="17">
        <f>SUM(C13+C23+C32)+C43</f>
        <v>20732209885</v>
      </c>
      <c r="D11" s="17">
        <f>SUM(D13+D23+D32)+D43</f>
        <v>2785014837</v>
      </c>
      <c r="E11" s="17">
        <f>SUM(C11:D11)</f>
        <v>23517224722</v>
      </c>
      <c r="F11" s="17">
        <f>SUM(F13+F23+F32)+F43</f>
        <v>1524299971</v>
      </c>
      <c r="G11" s="17">
        <f>SUM(G13+G23+G32)+G43</f>
        <v>1395817542</v>
      </c>
      <c r="H11" s="17">
        <f>SUM(E11-F11)</f>
        <v>21992924751</v>
      </c>
      <c r="I11" s="18"/>
    </row>
    <row r="12" spans="1:9" s="3" customFormat="1" ht="9" customHeight="1" x14ac:dyDescent="0.2">
      <c r="A12" s="13"/>
      <c r="B12" s="14"/>
      <c r="C12" s="15"/>
      <c r="D12" s="15"/>
      <c r="E12" s="15"/>
      <c r="F12" s="15"/>
      <c r="G12" s="15"/>
      <c r="H12" s="15"/>
      <c r="I12" s="2"/>
    </row>
    <row r="13" spans="1:9" s="3" customFormat="1" ht="15" customHeight="1" x14ac:dyDescent="0.2">
      <c r="A13" s="20" t="s">
        <v>16</v>
      </c>
      <c r="B13" s="20"/>
      <c r="C13" s="21">
        <f>SUM(C14:C21)</f>
        <v>854385359</v>
      </c>
      <c r="D13" s="21">
        <f>SUM(D14:D21)</f>
        <v>28992363</v>
      </c>
      <c r="E13" s="21">
        <f t="shared" ref="E13:E21" si="0">SUM(C13:D13)</f>
        <v>883377722</v>
      </c>
      <c r="F13" s="21">
        <f>SUM(F14:F21)</f>
        <v>64105331</v>
      </c>
      <c r="G13" s="21">
        <f>SUM(G14:G21)</f>
        <v>58381748</v>
      </c>
      <c r="H13" s="21">
        <f t="shared" ref="H13:H21" si="1">SUM(E13-F13)</f>
        <v>819272391</v>
      </c>
      <c r="I13" s="14"/>
    </row>
    <row r="14" spans="1:9" s="3" customFormat="1" ht="15" customHeight="1" x14ac:dyDescent="0.2">
      <c r="A14" s="22"/>
      <c r="B14" s="23" t="s">
        <v>17</v>
      </c>
      <c r="C14" s="24">
        <v>17928760</v>
      </c>
      <c r="D14" s="24">
        <v>1928494</v>
      </c>
      <c r="E14" s="24">
        <f t="shared" si="0"/>
        <v>19857254</v>
      </c>
      <c r="F14" s="24">
        <v>3741789</v>
      </c>
      <c r="G14" s="24">
        <v>3465629</v>
      </c>
      <c r="H14" s="24">
        <f t="shared" si="1"/>
        <v>16115465</v>
      </c>
      <c r="I14" s="14"/>
    </row>
    <row r="15" spans="1:9" s="3" customFormat="1" ht="15" customHeight="1" x14ac:dyDescent="0.2">
      <c r="A15" s="22"/>
      <c r="B15" s="23" t="s">
        <v>18</v>
      </c>
      <c r="C15" s="24">
        <v>10013115</v>
      </c>
      <c r="D15" s="24">
        <v>-16312</v>
      </c>
      <c r="E15" s="24">
        <f t="shared" si="0"/>
        <v>9996803</v>
      </c>
      <c r="F15" s="24">
        <v>2282700</v>
      </c>
      <c r="G15" s="24">
        <v>2250744</v>
      </c>
      <c r="H15" s="24">
        <f t="shared" si="1"/>
        <v>7714103</v>
      </c>
      <c r="I15" s="25"/>
    </row>
    <row r="16" spans="1:9" s="3" customFormat="1" ht="12.75" customHeight="1" x14ac:dyDescent="0.2">
      <c r="A16" s="26"/>
      <c r="B16" s="26" t="s">
        <v>19</v>
      </c>
      <c r="C16" s="24">
        <v>30194862</v>
      </c>
      <c r="D16" s="24">
        <v>-127123</v>
      </c>
      <c r="E16" s="24">
        <f t="shared" si="0"/>
        <v>30067739</v>
      </c>
      <c r="F16" s="24">
        <v>5508657</v>
      </c>
      <c r="G16" s="24">
        <v>5208141</v>
      </c>
      <c r="H16" s="24">
        <f t="shared" si="1"/>
        <v>24559082</v>
      </c>
      <c r="I16" s="27"/>
    </row>
    <row r="17" spans="1:9" s="3" customFormat="1" ht="12.75" customHeight="1" x14ac:dyDescent="0.2">
      <c r="A17" s="26"/>
      <c r="B17" s="23" t="s">
        <v>20</v>
      </c>
      <c r="C17" s="28">
        <v>0</v>
      </c>
      <c r="D17" s="28">
        <v>0</v>
      </c>
      <c r="E17" s="28">
        <f t="shared" si="0"/>
        <v>0</v>
      </c>
      <c r="F17" s="28">
        <v>0</v>
      </c>
      <c r="G17" s="28">
        <v>0</v>
      </c>
      <c r="H17" s="28">
        <f t="shared" si="1"/>
        <v>0</v>
      </c>
      <c r="I17" s="27"/>
    </row>
    <row r="18" spans="1:9" s="3" customFormat="1" ht="12.75" customHeight="1" x14ac:dyDescent="0.2">
      <c r="A18" s="26"/>
      <c r="B18" s="23" t="s">
        <v>21</v>
      </c>
      <c r="C18" s="24">
        <v>60187570</v>
      </c>
      <c r="D18" s="28">
        <v>0</v>
      </c>
      <c r="E18" s="24">
        <f t="shared" si="0"/>
        <v>60187570</v>
      </c>
      <c r="F18" s="24">
        <v>8239963</v>
      </c>
      <c r="G18" s="24">
        <v>6363971</v>
      </c>
      <c r="H18" s="24">
        <f t="shared" si="1"/>
        <v>51947607</v>
      </c>
      <c r="I18" s="27"/>
    </row>
    <row r="19" spans="1:9" s="3" customFormat="1" ht="12.75" customHeight="1" x14ac:dyDescent="0.2">
      <c r="A19" s="26"/>
      <c r="B19" s="23" t="s">
        <v>22</v>
      </c>
      <c r="C19" s="28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7"/>
    </row>
    <row r="20" spans="1:9" s="32" customFormat="1" ht="15" customHeight="1" x14ac:dyDescent="0.2">
      <c r="A20" s="29"/>
      <c r="B20" s="30" t="s">
        <v>23</v>
      </c>
      <c r="C20" s="24">
        <v>691809426</v>
      </c>
      <c r="D20" s="24">
        <v>3218281</v>
      </c>
      <c r="E20" s="24">
        <f t="shared" si="0"/>
        <v>695027707</v>
      </c>
      <c r="F20" s="24">
        <v>37057232</v>
      </c>
      <c r="G20" s="24">
        <v>34259197</v>
      </c>
      <c r="H20" s="24">
        <f t="shared" si="1"/>
        <v>657970475</v>
      </c>
      <c r="I20" s="31"/>
    </row>
    <row r="21" spans="1:9" s="36" customFormat="1" ht="15.75" x14ac:dyDescent="0.2">
      <c r="A21" s="33"/>
      <c r="B21" s="34" t="s">
        <v>24</v>
      </c>
      <c r="C21" s="24">
        <v>44251626</v>
      </c>
      <c r="D21" s="24">
        <v>23989023</v>
      </c>
      <c r="E21" s="24">
        <f t="shared" si="0"/>
        <v>68240649</v>
      </c>
      <c r="F21" s="24">
        <v>7274990</v>
      </c>
      <c r="G21" s="24">
        <v>6834066</v>
      </c>
      <c r="H21" s="24">
        <f t="shared" si="1"/>
        <v>60965659</v>
      </c>
      <c r="I21" s="35"/>
    </row>
    <row r="22" spans="1:9" s="36" customFormat="1" ht="4.5" customHeight="1" x14ac:dyDescent="0.2">
      <c r="A22" s="33"/>
      <c r="B22" s="34"/>
      <c r="C22" s="24"/>
      <c r="D22" s="37"/>
      <c r="E22" s="37"/>
      <c r="F22" s="37"/>
      <c r="G22" s="37"/>
      <c r="H22" s="37"/>
      <c r="I22" s="35"/>
    </row>
    <row r="23" spans="1:9" s="36" customFormat="1" ht="12.75" x14ac:dyDescent="0.2">
      <c r="A23" s="20" t="s">
        <v>25</v>
      </c>
      <c r="B23" s="20"/>
      <c r="C23" s="17">
        <f>SUM(C24:C30)</f>
        <v>18550438129</v>
      </c>
      <c r="D23" s="17">
        <f t="shared" ref="D23:H23" si="2">SUM(D24:D30)</f>
        <v>1264834186</v>
      </c>
      <c r="E23" s="17">
        <f t="shared" si="2"/>
        <v>19815272315</v>
      </c>
      <c r="F23" s="17">
        <f t="shared" si="2"/>
        <v>1385658075</v>
      </c>
      <c r="G23" s="17">
        <f t="shared" si="2"/>
        <v>1282690877</v>
      </c>
      <c r="H23" s="17">
        <f t="shared" si="2"/>
        <v>18429614240</v>
      </c>
      <c r="I23" s="38"/>
    </row>
    <row r="24" spans="1:9" s="32" customFormat="1" x14ac:dyDescent="0.2">
      <c r="A24" s="29"/>
      <c r="B24" s="34" t="s">
        <v>26</v>
      </c>
      <c r="C24" s="24">
        <v>332005523</v>
      </c>
      <c r="D24" s="24">
        <v>21297700</v>
      </c>
      <c r="E24" s="24">
        <f t="shared" ref="E24:E29" si="3">SUM(C24:D24)</f>
        <v>353303223</v>
      </c>
      <c r="F24" s="24">
        <v>14152993</v>
      </c>
      <c r="G24" s="24">
        <v>13856763</v>
      </c>
      <c r="H24" s="24">
        <f t="shared" ref="H24:H30" si="4">SUM(E24-F24)</f>
        <v>339150230</v>
      </c>
      <c r="I24" s="31"/>
    </row>
    <row r="25" spans="1:9" s="32" customFormat="1" x14ac:dyDescent="0.2">
      <c r="A25" s="29"/>
      <c r="B25" s="30" t="s">
        <v>27</v>
      </c>
      <c r="C25" s="24">
        <v>326461231</v>
      </c>
      <c r="D25" s="24">
        <v>20952915</v>
      </c>
      <c r="E25" s="24">
        <f t="shared" si="3"/>
        <v>347414146</v>
      </c>
      <c r="F25" s="24">
        <v>5457906</v>
      </c>
      <c r="G25" s="24">
        <v>5455852</v>
      </c>
      <c r="H25" s="24">
        <f t="shared" si="4"/>
        <v>341956240</v>
      </c>
      <c r="I25" s="31"/>
    </row>
    <row r="26" spans="1:9" s="32" customFormat="1" x14ac:dyDescent="0.2">
      <c r="A26" s="29"/>
      <c r="B26" s="30" t="s">
        <v>28</v>
      </c>
      <c r="C26" s="24">
        <v>9980983349</v>
      </c>
      <c r="D26" s="24">
        <v>912831704</v>
      </c>
      <c r="E26" s="24">
        <f t="shared" si="3"/>
        <v>10893815053</v>
      </c>
      <c r="F26" s="28">
        <v>0</v>
      </c>
      <c r="G26" s="28">
        <v>0</v>
      </c>
      <c r="H26" s="24">
        <f t="shared" si="4"/>
        <v>10893815053</v>
      </c>
      <c r="I26" s="31"/>
    </row>
    <row r="27" spans="1:9" s="32" customFormat="1" ht="15" customHeight="1" x14ac:dyDescent="0.2">
      <c r="A27" s="29"/>
      <c r="B27" s="39" t="s">
        <v>29</v>
      </c>
      <c r="C27" s="24">
        <v>242880966</v>
      </c>
      <c r="D27" s="24">
        <v>5476714</v>
      </c>
      <c r="E27" s="24">
        <f t="shared" si="3"/>
        <v>248357680</v>
      </c>
      <c r="F27" s="24">
        <v>37322320</v>
      </c>
      <c r="G27" s="24">
        <v>34769686</v>
      </c>
      <c r="H27" s="24">
        <f t="shared" si="4"/>
        <v>211035360</v>
      </c>
      <c r="I27" s="31"/>
    </row>
    <row r="28" spans="1:9" s="32" customFormat="1" x14ac:dyDescent="0.2">
      <c r="A28" s="29"/>
      <c r="B28" s="30" t="s">
        <v>30</v>
      </c>
      <c r="C28" s="24">
        <v>6534561658</v>
      </c>
      <c r="D28" s="24">
        <v>298249924</v>
      </c>
      <c r="E28" s="24">
        <f t="shared" si="3"/>
        <v>6832811582</v>
      </c>
      <c r="F28" s="24">
        <v>1281347944</v>
      </c>
      <c r="G28" s="24">
        <v>1183061098</v>
      </c>
      <c r="H28" s="24">
        <f t="shared" si="4"/>
        <v>5551463638</v>
      </c>
      <c r="I28" s="31"/>
    </row>
    <row r="29" spans="1:9" s="32" customFormat="1" x14ac:dyDescent="0.2">
      <c r="A29" s="29"/>
      <c r="B29" s="30" t="s">
        <v>31</v>
      </c>
      <c r="C29" s="24">
        <v>1133545402</v>
      </c>
      <c r="D29" s="24">
        <v>6025229</v>
      </c>
      <c r="E29" s="24">
        <f t="shared" si="3"/>
        <v>1139570631</v>
      </c>
      <c r="F29" s="24">
        <v>47376912</v>
      </c>
      <c r="G29" s="24">
        <v>45547478</v>
      </c>
      <c r="H29" s="24">
        <f t="shared" si="4"/>
        <v>1092193719</v>
      </c>
      <c r="I29" s="31"/>
    </row>
    <row r="30" spans="1:9" s="32" customFormat="1" x14ac:dyDescent="0.2">
      <c r="A30" s="29"/>
      <c r="B30" s="30" t="s">
        <v>32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f t="shared" si="4"/>
        <v>0</v>
      </c>
      <c r="I30" s="31"/>
    </row>
    <row r="31" spans="1:9" s="32" customFormat="1" ht="4.5" customHeight="1" x14ac:dyDescent="0.2">
      <c r="A31" s="29"/>
      <c r="B31" s="40"/>
      <c r="C31" s="37"/>
      <c r="D31" s="37"/>
      <c r="E31" s="37"/>
      <c r="F31" s="37"/>
      <c r="G31" s="37"/>
      <c r="H31" s="37"/>
      <c r="I31" s="31"/>
    </row>
    <row r="32" spans="1:9" s="42" customFormat="1" ht="12.75" x14ac:dyDescent="0.2">
      <c r="A32" s="20" t="s">
        <v>33</v>
      </c>
      <c r="B32" s="20"/>
      <c r="C32" s="17">
        <f>SUM(C33:C41)</f>
        <v>1327386397</v>
      </c>
      <c r="D32" s="21">
        <f>SUM(D33:D41)</f>
        <v>1490792307</v>
      </c>
      <c r="E32" s="17">
        <f>SUM(C32:D32)</f>
        <v>2818178704</v>
      </c>
      <c r="F32" s="21">
        <f>SUM(F33:F41)</f>
        <v>74294499</v>
      </c>
      <c r="G32" s="21">
        <f>SUM(G33:G41)</f>
        <v>54502851</v>
      </c>
      <c r="H32" s="17">
        <f>SUM(E32-F32)</f>
        <v>2743884205</v>
      </c>
      <c r="I32" s="41"/>
    </row>
    <row r="33" spans="1:9" s="32" customFormat="1" ht="26.25" customHeight="1" x14ac:dyDescent="0.2">
      <c r="A33" s="29"/>
      <c r="B33" s="30" t="s">
        <v>34</v>
      </c>
      <c r="C33" s="24">
        <v>230028378</v>
      </c>
      <c r="D33" s="24">
        <v>-4460587</v>
      </c>
      <c r="E33" s="24">
        <f t="shared" ref="E33:E40" si="5">SUM(C33:D33)</f>
        <v>225567791</v>
      </c>
      <c r="F33" s="24">
        <v>43396042</v>
      </c>
      <c r="G33" s="24">
        <v>33491036</v>
      </c>
      <c r="H33" s="24">
        <f t="shared" ref="H33:H40" si="6">SUM(E33-F33)</f>
        <v>182171749</v>
      </c>
      <c r="I33" s="31"/>
    </row>
    <row r="34" spans="1:9" s="32" customFormat="1" ht="15" customHeight="1" x14ac:dyDescent="0.2">
      <c r="A34" s="29"/>
      <c r="B34" s="30" t="s">
        <v>35</v>
      </c>
      <c r="C34" s="24">
        <v>21585893</v>
      </c>
      <c r="D34" s="24">
        <v>-27210</v>
      </c>
      <c r="E34" s="24">
        <f t="shared" si="5"/>
        <v>21558683</v>
      </c>
      <c r="F34" s="24">
        <v>3907410</v>
      </c>
      <c r="G34" s="24">
        <v>3611930</v>
      </c>
      <c r="H34" s="24">
        <f t="shared" si="6"/>
        <v>17651273</v>
      </c>
      <c r="I34" s="31"/>
    </row>
    <row r="35" spans="1:9" s="32" customFormat="1" x14ac:dyDescent="0.2">
      <c r="A35" s="29"/>
      <c r="B35" s="30" t="s">
        <v>36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f t="shared" si="6"/>
        <v>0</v>
      </c>
      <c r="I35" s="31"/>
    </row>
    <row r="36" spans="1:9" s="32" customFormat="1" x14ac:dyDescent="0.2">
      <c r="A36" s="29"/>
      <c r="B36" s="30" t="s">
        <v>37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f>SUM(E36-F36)</f>
        <v>0</v>
      </c>
      <c r="I36" s="31"/>
    </row>
    <row r="37" spans="1:9" s="32" customFormat="1" x14ac:dyDescent="0.2">
      <c r="A37" s="29"/>
      <c r="B37" s="30" t="s">
        <v>38</v>
      </c>
      <c r="C37" s="24">
        <v>1013296347</v>
      </c>
      <c r="D37" s="24">
        <v>1494813790</v>
      </c>
      <c r="E37" s="24">
        <f>SUM(C37:D37)</f>
        <v>2508110137</v>
      </c>
      <c r="F37" s="24">
        <v>15423121</v>
      </c>
      <c r="G37" s="24">
        <v>7444155</v>
      </c>
      <c r="H37" s="24">
        <f>SUM(E37-F37)</f>
        <v>2492687016</v>
      </c>
      <c r="I37" s="31"/>
    </row>
    <row r="38" spans="1:9" s="32" customFormat="1" x14ac:dyDescent="0.2">
      <c r="A38" s="29"/>
      <c r="B38" s="30" t="s">
        <v>39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f>SUM(E38-F38)</f>
        <v>0</v>
      </c>
      <c r="I38" s="31"/>
    </row>
    <row r="39" spans="1:9" s="32" customFormat="1" x14ac:dyDescent="0.2">
      <c r="A39" s="29"/>
      <c r="B39" s="30" t="s">
        <v>40</v>
      </c>
      <c r="C39" s="24">
        <v>17498979</v>
      </c>
      <c r="D39" s="24">
        <v>-8881</v>
      </c>
      <c r="E39" s="24">
        <f t="shared" si="5"/>
        <v>17490098</v>
      </c>
      <c r="F39" s="24">
        <v>2976595</v>
      </c>
      <c r="G39" s="24">
        <v>1854370</v>
      </c>
      <c r="H39" s="24">
        <f t="shared" si="6"/>
        <v>14513503</v>
      </c>
      <c r="I39" s="31"/>
    </row>
    <row r="40" spans="1:9" s="32" customFormat="1" ht="15" customHeight="1" x14ac:dyDescent="0.2">
      <c r="A40" s="29"/>
      <c r="B40" s="30" t="s">
        <v>41</v>
      </c>
      <c r="C40" s="24">
        <v>44976800</v>
      </c>
      <c r="D40" s="24">
        <v>475195</v>
      </c>
      <c r="E40" s="24">
        <f t="shared" si="5"/>
        <v>45451995</v>
      </c>
      <c r="F40" s="24">
        <v>8591331</v>
      </c>
      <c r="G40" s="24">
        <v>8101360</v>
      </c>
      <c r="H40" s="24">
        <f t="shared" si="6"/>
        <v>36860664</v>
      </c>
      <c r="I40" s="31"/>
    </row>
    <row r="41" spans="1:9" s="32" customFormat="1" x14ac:dyDescent="0.2">
      <c r="A41" s="29"/>
      <c r="B41" s="39" t="s">
        <v>42</v>
      </c>
      <c r="C41" s="28">
        <v>0</v>
      </c>
      <c r="D41" s="28">
        <v>0</v>
      </c>
      <c r="E41" s="28">
        <f>SUM(C41:D41)</f>
        <v>0</v>
      </c>
      <c r="F41" s="28">
        <v>0</v>
      </c>
      <c r="G41" s="28">
        <v>0</v>
      </c>
      <c r="H41" s="28">
        <f>SUM(E41-F41)</f>
        <v>0</v>
      </c>
      <c r="I41" s="31"/>
    </row>
    <row r="42" spans="1:9" s="3" customFormat="1" ht="4.5" customHeight="1" x14ac:dyDescent="0.2">
      <c r="A42" s="43"/>
      <c r="B42" s="43"/>
      <c r="C42" s="14"/>
      <c r="D42" s="14"/>
      <c r="E42" s="14"/>
      <c r="F42" s="14"/>
      <c r="G42" s="14"/>
      <c r="H42" s="14"/>
      <c r="I42" s="27"/>
    </row>
    <row r="43" spans="1:9" s="3" customFormat="1" ht="27.95" customHeight="1" x14ac:dyDescent="0.2">
      <c r="A43" s="44" t="s">
        <v>43</v>
      </c>
      <c r="B43" s="44"/>
      <c r="C43" s="45">
        <f>SUM(C44:C47)</f>
        <v>0</v>
      </c>
      <c r="D43" s="46">
        <f>SUM(D44:D47)</f>
        <v>395981</v>
      </c>
      <c r="E43" s="46">
        <f>SUM(C43:D43)</f>
        <v>395981</v>
      </c>
      <c r="F43" s="46">
        <f>SUM(F44:F47)</f>
        <v>242066</v>
      </c>
      <c r="G43" s="46">
        <f>SUM(G44:G47)</f>
        <v>242066</v>
      </c>
      <c r="H43" s="46">
        <f>SUM(E43-F43)</f>
        <v>153915</v>
      </c>
      <c r="I43" s="27"/>
    </row>
    <row r="44" spans="1:9" s="3" customFormat="1" ht="25.5" x14ac:dyDescent="0.2">
      <c r="A44" s="13"/>
      <c r="B44" s="30" t="s">
        <v>44</v>
      </c>
      <c r="C44" s="28">
        <v>0</v>
      </c>
      <c r="D44" s="28">
        <v>0</v>
      </c>
      <c r="E44" s="28">
        <f t="shared" ref="E44:E47" si="7">SUM(C44:D44)</f>
        <v>0</v>
      </c>
      <c r="F44" s="28">
        <v>0</v>
      </c>
      <c r="G44" s="28">
        <v>0</v>
      </c>
      <c r="H44" s="28">
        <f t="shared" ref="H44:H47" si="8">SUM(E44-F44)</f>
        <v>0</v>
      </c>
      <c r="I44" s="27"/>
    </row>
    <row r="45" spans="1:9" s="3" customFormat="1" ht="25.5" x14ac:dyDescent="0.2">
      <c r="A45" s="13"/>
      <c r="B45" s="30" t="s">
        <v>45</v>
      </c>
      <c r="C45" s="28">
        <v>0</v>
      </c>
      <c r="D45" s="28">
        <v>0</v>
      </c>
      <c r="E45" s="28">
        <f t="shared" si="7"/>
        <v>0</v>
      </c>
      <c r="F45" s="28">
        <v>0</v>
      </c>
      <c r="G45" s="28">
        <v>0</v>
      </c>
      <c r="H45" s="28">
        <f t="shared" si="8"/>
        <v>0</v>
      </c>
      <c r="I45" s="27"/>
    </row>
    <row r="46" spans="1:9" s="3" customFormat="1" x14ac:dyDescent="0.2">
      <c r="A46" s="13"/>
      <c r="B46" s="30" t="s">
        <v>46</v>
      </c>
      <c r="C46" s="28">
        <v>0</v>
      </c>
      <c r="D46" s="28">
        <v>0</v>
      </c>
      <c r="E46" s="28">
        <f t="shared" si="7"/>
        <v>0</v>
      </c>
      <c r="F46" s="28">
        <v>0</v>
      </c>
      <c r="G46" s="28">
        <v>0</v>
      </c>
      <c r="H46" s="28">
        <f t="shared" si="8"/>
        <v>0</v>
      </c>
      <c r="I46" s="27"/>
    </row>
    <row r="47" spans="1:9" s="3" customFormat="1" ht="15" customHeight="1" x14ac:dyDescent="0.2">
      <c r="A47" s="47"/>
      <c r="B47" s="48" t="s">
        <v>47</v>
      </c>
      <c r="C47" s="49">
        <v>0</v>
      </c>
      <c r="D47" s="50">
        <v>395981</v>
      </c>
      <c r="E47" s="50">
        <f t="shared" si="7"/>
        <v>395981</v>
      </c>
      <c r="F47" s="50">
        <v>242066</v>
      </c>
      <c r="G47" s="50">
        <v>242066</v>
      </c>
      <c r="H47" s="50">
        <f t="shared" si="8"/>
        <v>153915</v>
      </c>
      <c r="I47" s="27"/>
    </row>
    <row r="48" spans="1:9" s="3" customFormat="1" x14ac:dyDescent="0.2">
      <c r="A48" s="51" t="s">
        <v>48</v>
      </c>
      <c r="B48" s="52"/>
      <c r="C48" s="25"/>
      <c r="D48" s="25"/>
      <c r="E48" s="25"/>
      <c r="F48" s="25"/>
      <c r="G48" s="25"/>
      <c r="H48" s="25"/>
      <c r="I48" s="27"/>
    </row>
    <row r="49" spans="1:9" s="3" customFormat="1" x14ac:dyDescent="0.2">
      <c r="A49" s="53"/>
      <c r="B49" s="25"/>
      <c r="C49" s="54"/>
      <c r="D49" s="54"/>
      <c r="E49" s="54"/>
      <c r="F49" s="54"/>
      <c r="G49" s="54"/>
      <c r="H49" s="54"/>
      <c r="I49" s="27"/>
    </row>
    <row r="50" spans="1:9" x14ac:dyDescent="0.2">
      <c r="B50" s="56"/>
      <c r="D50" s="57"/>
      <c r="E50" s="57"/>
      <c r="F50" s="57"/>
      <c r="G50" s="57"/>
      <c r="H50" s="57"/>
    </row>
    <row r="51" spans="1:9" x14ac:dyDescent="0.2">
      <c r="D51" s="57"/>
      <c r="E51" s="57"/>
      <c r="F51" s="57"/>
      <c r="G51" s="57"/>
      <c r="H51" s="57"/>
    </row>
    <row r="52" spans="1:9" x14ac:dyDescent="0.2">
      <c r="D52" s="57"/>
      <c r="E52" s="57"/>
      <c r="F52" s="57"/>
      <c r="G52" s="57"/>
      <c r="H52" s="57"/>
    </row>
    <row r="53" spans="1:9" x14ac:dyDescent="0.2">
      <c r="D53" s="57"/>
      <c r="E53" s="57"/>
      <c r="F53" s="57"/>
      <c r="G53" s="57"/>
      <c r="H53" s="57"/>
    </row>
    <row r="54" spans="1:9" x14ac:dyDescent="0.2">
      <c r="E54" s="57"/>
      <c r="F54" s="57"/>
      <c r="G54" s="57"/>
    </row>
  </sheetData>
  <mergeCells count="14">
    <mergeCell ref="A42:B42"/>
    <mergeCell ref="A43:B43"/>
    <mergeCell ref="A7:B9"/>
    <mergeCell ref="C7:G7"/>
    <mergeCell ref="H7:H8"/>
    <mergeCell ref="A13:B13"/>
    <mergeCell ref="A23:B23"/>
    <mergeCell ref="A32:B32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pageSetup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 Clasif Funcional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2021-05-20T18:44:22Z</dcterms:created>
  <dcterms:modified xsi:type="dcterms:W3CDTF">2021-05-20T18:44:23Z</dcterms:modified>
</cp:coreProperties>
</file>