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9" i="1" s="1"/>
  <c r="E49" i="1"/>
  <c r="D49" i="1"/>
  <c r="D48" i="1" s="1"/>
  <c r="C49" i="1"/>
  <c r="C48" i="1" s="1"/>
  <c r="B49" i="1"/>
  <c r="F48" i="1"/>
  <c r="G48" i="1" s="1"/>
  <c r="E48" i="1"/>
  <c r="G45" i="1"/>
  <c r="F45" i="1"/>
  <c r="E45" i="1"/>
  <c r="C45" i="1"/>
  <c r="C42" i="1" s="1"/>
  <c r="B45" i="1"/>
  <c r="D45" i="1" s="1"/>
  <c r="C44" i="1"/>
  <c r="B44" i="1"/>
  <c r="D44" i="1" s="1"/>
  <c r="G43" i="1"/>
  <c r="D43" i="1"/>
  <c r="B42" i="1"/>
  <c r="G40" i="1"/>
  <c r="F40" i="1"/>
  <c r="E40" i="1"/>
  <c r="C40" i="1"/>
  <c r="B40" i="1"/>
  <c r="D40" i="1" s="1"/>
  <c r="F39" i="1"/>
  <c r="G39" i="1" s="1"/>
  <c r="E39" i="1"/>
  <c r="C39" i="1"/>
  <c r="B39" i="1"/>
  <c r="D39" i="1" s="1"/>
  <c r="F38" i="1"/>
  <c r="E38" i="1"/>
  <c r="C38" i="1"/>
  <c r="B38" i="1"/>
  <c r="D38" i="1" s="1"/>
  <c r="F37" i="1"/>
  <c r="G37" i="1" s="1"/>
  <c r="E37" i="1"/>
  <c r="C37" i="1"/>
  <c r="B37" i="1"/>
  <c r="D37" i="1" s="1"/>
  <c r="F36" i="1"/>
  <c r="E36" i="1"/>
  <c r="C36" i="1"/>
  <c r="B36" i="1"/>
  <c r="D36" i="1" s="1"/>
  <c r="F35" i="1"/>
  <c r="G35" i="1" s="1"/>
  <c r="E35" i="1"/>
  <c r="D35" i="1"/>
  <c r="C35" i="1"/>
  <c r="B35" i="1"/>
  <c r="F34" i="1"/>
  <c r="G34" i="1" s="1"/>
  <c r="E34" i="1"/>
  <c r="C34" i="1"/>
  <c r="B34" i="1"/>
  <c r="D34" i="1" s="1"/>
  <c r="F33" i="1"/>
  <c r="G33" i="1" s="1"/>
  <c r="E33" i="1"/>
  <c r="D33" i="1"/>
  <c r="C33" i="1"/>
  <c r="B33" i="1"/>
  <c r="F32" i="1"/>
  <c r="G32" i="1" s="1"/>
  <c r="E32" i="1"/>
  <c r="C32" i="1"/>
  <c r="B32" i="1"/>
  <c r="D32" i="1" s="1"/>
  <c r="D31" i="1" s="1"/>
  <c r="F31" i="1"/>
  <c r="E31" i="1"/>
  <c r="C31" i="1"/>
  <c r="C51" i="1" s="1"/>
  <c r="B31" i="1"/>
  <c r="B51" i="1" s="1"/>
  <c r="C23" i="1"/>
  <c r="B23" i="1"/>
  <c r="G21" i="1"/>
  <c r="D21" i="1"/>
  <c r="G20" i="1"/>
  <c r="D20" i="1"/>
  <c r="G19" i="1"/>
  <c r="D19" i="1"/>
  <c r="F18" i="1"/>
  <c r="F44" i="1" s="1"/>
  <c r="E18" i="1"/>
  <c r="E44" i="1" s="1"/>
  <c r="E42" i="1" s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D11" i="1"/>
  <c r="G10" i="1"/>
  <c r="D10" i="1"/>
  <c r="D23" i="1" s="1"/>
  <c r="D42" i="1" l="1"/>
  <c r="D51" i="1" s="1"/>
  <c r="E51" i="1"/>
  <c r="F42" i="1"/>
  <c r="G42" i="1" s="1"/>
  <c r="G44" i="1"/>
  <c r="E23" i="1"/>
  <c r="G31" i="1"/>
  <c r="F23" i="1"/>
  <c r="G23" i="1" s="1"/>
  <c r="G18" i="1"/>
  <c r="G36" i="1"/>
  <c r="G38" i="1"/>
  <c r="F51" i="1" l="1"/>
  <c r="G51" i="1" s="1"/>
</calcChain>
</file>

<file path=xl/sharedStrings.xml><?xml version="1.0" encoding="utf-8"?>
<sst xmlns="http://schemas.openxmlformats.org/spreadsheetml/2006/main" count="68" uniqueCount="51">
  <si>
    <t>GOBIERNO CONSTITUCIONAL DEL ESTADO DE CHIAPAS</t>
  </si>
  <si>
    <t>ENTIDADES PARAESTATALES EMPRESARIALES NO FINANCIERAS CON PARTICIPACION ESTATAL MAYORITARIA</t>
  </si>
  <si>
    <t>ESTADO ANALÍTICO DE INGRESOS</t>
  </si>
  <si>
    <t>DEL 1 DE ENERO AL 31 DE MARZO DE 2021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</si>
  <si>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</si>
  <si>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</si>
  <si>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</si>
  <si>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</si>
  <si>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</si>
  <si>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</si>
  <si>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</si>
  <si>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</si>
  <si>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</si>
  <si>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(1)</t>
  </si>
  <si>
    <t>(2)</t>
  </si>
  <si>
    <t>(3= 1+2)</t>
  </si>
  <si>
    <t>(4)</t>
  </si>
  <si>
    <t>(5)</t>
  </si>
  <si>
    <t>(6= 5-1)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</si>
  <si>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</si>
  <si>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</si>
  <si>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</si>
  <si>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</si>
  <si>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</si>
  <si>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</si>
  <si>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   Corriente</t>
  </si>
  <si>
    <t xml:space="preserve">   Capital</t>
  </si>
  <si>
    <t>Ingresos por Venta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</si>
  <si>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</si>
  <si>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</si>
  <si>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</si>
  <si>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</si>
  <si>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</si>
  <si>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</si>
  <si>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</si>
  <si>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 xml:space="preserve">   Impuestos</t>
  </si>
  <si>
    <t xml:space="preserve">   Contribuciones de Mejoras</t>
  </si>
  <si>
    <t xml:space="preserve">   Derechos</t>
  </si>
  <si>
    <t xml:space="preserve">   Productos</t>
  </si>
  <si>
    <t xml:space="preserve">   Aprovechamientos</t>
  </si>
  <si>
    <t xml:space="preserve">      Corriente</t>
  </si>
  <si>
    <t xml:space="preserve">      Capital</t>
  </si>
  <si>
    <t xml:space="preserve">   Participaciones y Aportaciones</t>
  </si>
  <si>
    <t xml:space="preserve">   Transferencias, Asignaciones, Subsidios y Otras</t>
  </si>
  <si>
    <t xml:space="preserve">   Ayudas</t>
  </si>
  <si>
    <t>Ingresos de Oranismos y Empresas</t>
  </si>
  <si>
    <t xml:space="preserve">   Cuotas y Aportaciones de Seguridad Social</t>
  </si>
  <si>
    <t xml:space="preserve">   Ingresos por Venta de Bienes y Servicios</t>
  </si>
  <si>
    <t>Ingresos Derivados de Financiamiento</t>
  </si>
  <si>
    <t xml:space="preserve">   Ingresos Derivados de Financiamientos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</si>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</sst>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49" fontId="7" fillId="3" borderId="8" xfId="1" applyNumberFormat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0" fontId="8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Border="1" applyAlignment="1">
      <alignment horizontal="justify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5" fontId="10" fillId="0" borderId="0" xfId="2" applyNumberFormat="1" applyFont="1" applyFill="1" applyBorder="1" applyAlignment="1">
      <alignment horizontal="right" vertical="top" wrapText="1"/>
    </xf>
    <xf numFmtId="164" fontId="11" fillId="0" borderId="0" xfId="2" applyNumberFormat="1" applyFont="1" applyFill="1" applyBorder="1" applyAlignment="1">
      <alignment vertical="top"/>
    </xf>
    <xf numFmtId="3" fontId="12" fillId="0" borderId="0" xfId="2" applyNumberFormat="1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4" fontId="11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vertical="top"/>
    </xf>
    <xf numFmtId="164" fontId="11" fillId="0" borderId="0" xfId="2" applyNumberFormat="1" applyFont="1" applyFill="1" applyAlignment="1">
      <alignment vertical="top"/>
    </xf>
    <xf numFmtId="0" fontId="13" fillId="0" borderId="10" xfId="2" applyFont="1" applyFill="1" applyBorder="1" applyAlignment="1">
      <alignment horizontal="justify" vertical="center" wrapText="1"/>
    </xf>
    <xf numFmtId="165" fontId="8" fillId="0" borderId="10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1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3" fillId="0" borderId="13" xfId="2" applyFont="1" applyFill="1" applyBorder="1" applyAlignment="1">
      <alignment horizontal="justify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5" fontId="11" fillId="0" borderId="14" xfId="2" applyNumberFormat="1" applyFont="1" applyFill="1" applyBorder="1" applyAlignment="1">
      <alignment vertical="center" wrapText="1"/>
    </xf>
    <xf numFmtId="165" fontId="11" fillId="0" borderId="15" xfId="2" applyNumberFormat="1" applyFont="1" applyFill="1" applyBorder="1" applyAlignment="1">
      <alignment vertical="center" wrapText="1"/>
    </xf>
    <xf numFmtId="165" fontId="11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4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justify" vertical="top" wrapText="1"/>
    </xf>
    <xf numFmtId="165" fontId="11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/>
    </xf>
    <xf numFmtId="2" fontId="3" fillId="0" borderId="0" xfId="2" applyNumberFormat="1" applyFont="1" applyFill="1" applyAlignment="1">
      <alignment vertical="top"/>
    </xf>
    <xf numFmtId="165" fontId="9" fillId="0" borderId="0" xfId="2" applyNumberFormat="1" applyFont="1" applyFill="1" applyBorder="1" applyAlignment="1">
      <alignment horizontal="right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165" fontId="3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justify" vertical="center" wrapText="1"/>
    </xf>
    <xf numFmtId="165" fontId="8" fillId="0" borderId="0" xfId="2" applyNumberFormat="1" applyFont="1" applyFill="1" applyBorder="1" applyAlignment="1">
      <alignment horizontal="center" vertical="center" wrapText="1"/>
    </xf>
    <xf numFmtId="166" fontId="11" fillId="4" borderId="11" xfId="2" applyNumberFormat="1" applyFont="1" applyFill="1" applyBorder="1" applyAlignment="1">
      <alignment horizontal="right" vertical="center" wrapText="1"/>
    </xf>
    <xf numFmtId="0" fontId="11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6" fillId="0" borderId="0" xfId="0" applyFont="1" applyFill="1" applyBorder="1" applyAlignment="1"/>
    <xf numFmtId="0" fontId="16" fillId="0" borderId="13" xfId="0" applyFont="1" applyFill="1" applyBorder="1" applyAlignment="1"/>
    <xf numFmtId="0" fontId="18" fillId="0" borderId="0" xfId="0" applyFont="1" applyFill="1" applyBorder="1" applyAlignment="1"/>
    <xf numFmtId="165" fontId="3" fillId="0" borderId="0" xfId="2" applyNumberFormat="1" applyFill="1"/>
    <xf numFmtId="166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5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60"/>
  <sheetViews>
    <sheetView showGridLines="0" tabSelected="1" workbookViewId="0">
      <selection sqref="A1:G54"/>
    </sheetView>
  </sheetViews>
  <sheetFormatPr baseColWidth="10" defaultRowHeight="15" x14ac:dyDescent="0.25"/>
  <cols>
    <col min="1" max="1" width="40.28515625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16" customFormat="1" ht="13.5" customHeight="1" x14ac:dyDescent="0.2">
      <c r="A8" s="12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4" t="s">
        <v>18</v>
      </c>
      <c r="H8" s="15"/>
    </row>
    <row r="9" spans="1:9" s="3" customFormat="1" ht="2.25" customHeight="1" x14ac:dyDescent="0.2">
      <c r="A9" s="17"/>
      <c r="B9" s="17"/>
      <c r="C9" s="17"/>
      <c r="D9" s="17"/>
      <c r="E9" s="17"/>
      <c r="F9" s="17"/>
      <c r="G9" s="17"/>
      <c r="H9" s="18"/>
    </row>
    <row r="10" spans="1:9" s="25" customFormat="1" ht="15" customHeight="1" x14ac:dyDescent="0.25">
      <c r="A10" s="19" t="s">
        <v>19</v>
      </c>
      <c r="B10" s="20">
        <v>0</v>
      </c>
      <c r="C10" s="21">
        <v>0</v>
      </c>
      <c r="D10" s="21">
        <f>B10+C10</f>
        <v>0</v>
      </c>
      <c r="E10" s="20">
        <v>0</v>
      </c>
      <c r="F10" s="21">
        <v>0</v>
      </c>
      <c r="G10" s="22">
        <f>SUM(F10-B10)</f>
        <v>0</v>
      </c>
      <c r="H10" s="23"/>
      <c r="I10" s="24"/>
    </row>
    <row r="11" spans="1:9" s="25" customFormat="1" ht="15" customHeight="1" x14ac:dyDescent="0.25">
      <c r="A11" s="19" t="s">
        <v>20</v>
      </c>
      <c r="B11" s="20">
        <v>0</v>
      </c>
      <c r="C11" s="21">
        <v>0</v>
      </c>
      <c r="D11" s="21">
        <f t="shared" ref="D11:D21" si="0">B11+C11</f>
        <v>0</v>
      </c>
      <c r="E11" s="20">
        <v>0</v>
      </c>
      <c r="F11" s="21">
        <v>0</v>
      </c>
      <c r="G11" s="22">
        <v>0</v>
      </c>
      <c r="H11" s="26"/>
      <c r="I11" s="27"/>
    </row>
    <row r="12" spans="1:9" s="25" customFormat="1" ht="15" customHeight="1" x14ac:dyDescent="0.25">
      <c r="A12" s="19" t="s">
        <v>21</v>
      </c>
      <c r="B12" s="20">
        <v>0</v>
      </c>
      <c r="C12" s="21">
        <v>0</v>
      </c>
      <c r="D12" s="21">
        <f t="shared" si="0"/>
        <v>0</v>
      </c>
      <c r="E12" s="20">
        <v>0</v>
      </c>
      <c r="F12" s="21">
        <v>0</v>
      </c>
      <c r="G12" s="22">
        <f>SUM(F12-B12)</f>
        <v>0</v>
      </c>
      <c r="H12" s="28"/>
      <c r="I12" s="27"/>
    </row>
    <row r="13" spans="1:9" s="25" customFormat="1" ht="15" customHeight="1" x14ac:dyDescent="0.25">
      <c r="A13" s="19" t="s">
        <v>22</v>
      </c>
      <c r="B13" s="20">
        <v>0</v>
      </c>
      <c r="C13" s="21">
        <v>0</v>
      </c>
      <c r="D13" s="21">
        <f t="shared" si="0"/>
        <v>0</v>
      </c>
      <c r="E13" s="20">
        <v>0</v>
      </c>
      <c r="F13" s="21">
        <v>0</v>
      </c>
      <c r="G13" s="22">
        <f>SUM(F13-B13)</f>
        <v>0</v>
      </c>
      <c r="H13" s="23"/>
      <c r="I13" s="27"/>
    </row>
    <row r="14" spans="1:9" s="25" customFormat="1" ht="15" customHeight="1" x14ac:dyDescent="0.25">
      <c r="A14" s="19" t="s">
        <v>23</v>
      </c>
      <c r="B14" s="20">
        <v>0</v>
      </c>
      <c r="C14" s="21">
        <v>0</v>
      </c>
      <c r="D14" s="21">
        <f t="shared" si="0"/>
        <v>0</v>
      </c>
      <c r="E14" s="21">
        <v>1067218.32</v>
      </c>
      <c r="F14" s="21">
        <v>1067218.32</v>
      </c>
      <c r="G14" s="22">
        <f t="shared" ref="G14:G21" si="1">SUM(F14-B14)</f>
        <v>1067218.32</v>
      </c>
      <c r="H14" s="23"/>
      <c r="I14" s="27"/>
    </row>
    <row r="15" spans="1:9" s="25" customFormat="1" ht="15" customHeight="1" x14ac:dyDescent="0.25">
      <c r="A15" s="19" t="s">
        <v>24</v>
      </c>
      <c r="B15" s="20">
        <v>0</v>
      </c>
      <c r="C15" s="21">
        <v>0</v>
      </c>
      <c r="D15" s="21">
        <f t="shared" si="0"/>
        <v>0</v>
      </c>
      <c r="E15" s="20">
        <v>0</v>
      </c>
      <c r="F15" s="20">
        <v>0</v>
      </c>
      <c r="G15" s="22">
        <f t="shared" si="1"/>
        <v>0</v>
      </c>
      <c r="H15" s="23"/>
      <c r="I15" s="27"/>
    </row>
    <row r="16" spans="1:9" s="25" customFormat="1" ht="15" customHeight="1" x14ac:dyDescent="0.25">
      <c r="A16" s="19" t="s">
        <v>25</v>
      </c>
      <c r="B16" s="20">
        <v>0</v>
      </c>
      <c r="C16" s="21">
        <v>0</v>
      </c>
      <c r="D16" s="21">
        <f t="shared" si="0"/>
        <v>0</v>
      </c>
      <c r="E16" s="20">
        <v>0</v>
      </c>
      <c r="F16" s="20">
        <v>0</v>
      </c>
      <c r="G16" s="22">
        <f t="shared" si="1"/>
        <v>0</v>
      </c>
      <c r="H16" s="23"/>
      <c r="I16" s="27"/>
    </row>
    <row r="17" spans="1:9" s="25" customFormat="1" ht="15" customHeight="1" x14ac:dyDescent="0.25">
      <c r="A17" s="19" t="s">
        <v>26</v>
      </c>
      <c r="B17" s="20">
        <v>0</v>
      </c>
      <c r="C17" s="21">
        <v>0</v>
      </c>
      <c r="D17" s="21">
        <f t="shared" si="0"/>
        <v>0</v>
      </c>
      <c r="E17" s="20">
        <v>0</v>
      </c>
      <c r="F17" s="20">
        <v>0</v>
      </c>
      <c r="G17" s="22">
        <f t="shared" si="1"/>
        <v>0</v>
      </c>
      <c r="H17" s="23"/>
      <c r="I17" s="27"/>
    </row>
    <row r="18" spans="1:9" s="25" customFormat="1" ht="15" customHeight="1" x14ac:dyDescent="0.25">
      <c r="A18" s="19" t="s">
        <v>27</v>
      </c>
      <c r="B18" s="20">
        <v>345237311</v>
      </c>
      <c r="C18" s="20">
        <v>0</v>
      </c>
      <c r="D18" s="21">
        <f>B18+C18</f>
        <v>345237311</v>
      </c>
      <c r="E18" s="20">
        <f>52732712.99+10896804.9</f>
        <v>63629517.890000001</v>
      </c>
      <c r="F18" s="20">
        <f>52732712.99+10896804.9</f>
        <v>63629517.890000001</v>
      </c>
      <c r="G18" s="22">
        <f t="shared" si="1"/>
        <v>-281607793.11000001</v>
      </c>
      <c r="H18" s="23"/>
      <c r="I18" s="27"/>
    </row>
    <row r="19" spans="1:9" s="25" customFormat="1" ht="15" customHeight="1" x14ac:dyDescent="0.25">
      <c r="A19" s="19" t="s">
        <v>28</v>
      </c>
      <c r="B19" s="20">
        <v>0</v>
      </c>
      <c r="C19" s="21">
        <v>0</v>
      </c>
      <c r="D19" s="21">
        <f t="shared" si="0"/>
        <v>0</v>
      </c>
      <c r="E19" s="20">
        <v>0</v>
      </c>
      <c r="F19" s="21">
        <v>0</v>
      </c>
      <c r="G19" s="22">
        <f t="shared" si="1"/>
        <v>0</v>
      </c>
      <c r="H19" s="23"/>
      <c r="I19" s="27"/>
    </row>
    <row r="20" spans="1:9" s="25" customFormat="1" ht="30" customHeight="1" x14ac:dyDescent="0.25">
      <c r="A20" s="19" t="s">
        <v>29</v>
      </c>
      <c r="B20" s="20">
        <v>0</v>
      </c>
      <c r="C20" s="21">
        <v>0</v>
      </c>
      <c r="D20" s="21">
        <f t="shared" si="0"/>
        <v>0</v>
      </c>
      <c r="E20" s="20">
        <v>0</v>
      </c>
      <c r="F20" s="21">
        <v>0</v>
      </c>
      <c r="G20" s="22">
        <f t="shared" si="1"/>
        <v>0</v>
      </c>
      <c r="H20" s="23"/>
      <c r="I20" s="27"/>
    </row>
    <row r="21" spans="1:9" s="25" customFormat="1" ht="15" customHeight="1" x14ac:dyDescent="0.25">
      <c r="A21" s="19" t="s">
        <v>30</v>
      </c>
      <c r="B21" s="20">
        <v>0</v>
      </c>
      <c r="C21" s="21">
        <v>0</v>
      </c>
      <c r="D21" s="21">
        <f t="shared" si="0"/>
        <v>0</v>
      </c>
      <c r="E21" s="20">
        <v>0</v>
      </c>
      <c r="F21" s="21">
        <v>0</v>
      </c>
      <c r="G21" s="22">
        <f t="shared" si="1"/>
        <v>0</v>
      </c>
      <c r="H21" s="28"/>
      <c r="I21" s="27"/>
    </row>
    <row r="22" spans="1:9" s="3" customFormat="1" ht="2.25" customHeight="1" x14ac:dyDescent="0.2">
      <c r="A22" s="29"/>
      <c r="B22" s="30"/>
      <c r="C22" s="30"/>
      <c r="D22" s="30"/>
      <c r="E22" s="30"/>
      <c r="F22" s="30"/>
      <c r="G22" s="30"/>
      <c r="H22" s="18"/>
    </row>
    <row r="23" spans="1:9" s="17" customFormat="1" ht="16.5" customHeight="1" x14ac:dyDescent="0.2">
      <c r="A23" s="31" t="s">
        <v>31</v>
      </c>
      <c r="B23" s="32">
        <f>B10+B11+B12+B13+B14+B15+B18+B19+B20+B21</f>
        <v>345237311</v>
      </c>
      <c r="C23" s="32">
        <f>C10+C11+C12+C13+C14+C15+C18+C19+C20+C21</f>
        <v>0</v>
      </c>
      <c r="D23" s="32">
        <f>D10+D11+D12+D13+D14+D15+D18+D19+D20+D21</f>
        <v>345237311</v>
      </c>
      <c r="E23" s="32">
        <f>E10+E11+E12+E13+E14+E15+E18+E19+E20+E21</f>
        <v>64696736.210000001</v>
      </c>
      <c r="F23" s="32">
        <f>F10+F11+F12+F13+F14+F15+F18+F19+F20+F21</f>
        <v>64696736.210000001</v>
      </c>
      <c r="G23" s="33">
        <f>SUM(F23-B23)</f>
        <v>-280540574.79000002</v>
      </c>
      <c r="H23" s="34"/>
      <c r="I23" s="35"/>
    </row>
    <row r="24" spans="1:9" s="3" customFormat="1" ht="13.5" customHeight="1" x14ac:dyDescent="0.2">
      <c r="A24" s="36"/>
      <c r="B24" s="37"/>
      <c r="C24" s="37"/>
      <c r="D24" s="37"/>
      <c r="E24" s="38" t="s">
        <v>32</v>
      </c>
      <c r="F24" s="39"/>
      <c r="G24" s="40"/>
      <c r="H24" s="34"/>
      <c r="I24" s="41"/>
    </row>
    <row r="25" spans="1:9" s="3" customFormat="1" ht="14.25" x14ac:dyDescent="0.2">
      <c r="A25" s="17"/>
      <c r="B25" s="17"/>
      <c r="C25" s="35"/>
      <c r="D25" s="17"/>
      <c r="E25" s="17"/>
      <c r="F25" s="42"/>
      <c r="G25" s="17"/>
      <c r="H25" s="43"/>
    </row>
    <row r="26" spans="1:9" s="3" customFormat="1" ht="14.25" x14ac:dyDescent="0.2">
      <c r="A26" s="17"/>
      <c r="B26" s="17"/>
      <c r="C26" s="17"/>
      <c r="D26" s="17"/>
      <c r="E26" s="17"/>
      <c r="F26" s="42"/>
      <c r="G26" s="17"/>
      <c r="H26" s="34"/>
    </row>
    <row r="27" spans="1:9" s="3" customFormat="1" ht="16.5" customHeight="1" x14ac:dyDescent="0.2">
      <c r="A27" s="44" t="s">
        <v>33</v>
      </c>
      <c r="B27" s="6" t="s">
        <v>6</v>
      </c>
      <c r="C27" s="6"/>
      <c r="D27" s="6"/>
      <c r="E27" s="6"/>
      <c r="F27" s="6"/>
      <c r="G27" s="7" t="s">
        <v>7</v>
      </c>
      <c r="H27" s="18"/>
    </row>
    <row r="28" spans="1:9" s="3" customFormat="1" ht="26.25" customHeight="1" x14ac:dyDescent="0.2">
      <c r="A28" s="45"/>
      <c r="B28" s="9" t="s">
        <v>8</v>
      </c>
      <c r="C28" s="9" t="s">
        <v>9</v>
      </c>
      <c r="D28" s="9" t="s">
        <v>10</v>
      </c>
      <c r="E28" s="9" t="s">
        <v>11</v>
      </c>
      <c r="F28" s="9" t="s">
        <v>12</v>
      </c>
      <c r="G28" s="10"/>
      <c r="H28" s="18"/>
      <c r="I28" s="46"/>
    </row>
    <row r="29" spans="1:9" s="16" customFormat="1" ht="13.5" customHeight="1" x14ac:dyDescent="0.2">
      <c r="A29" s="47"/>
      <c r="B29" s="13" t="s">
        <v>13</v>
      </c>
      <c r="C29" s="13" t="s">
        <v>14</v>
      </c>
      <c r="D29" s="13" t="s">
        <v>15</v>
      </c>
      <c r="E29" s="13" t="s">
        <v>16</v>
      </c>
      <c r="F29" s="13" t="s">
        <v>17</v>
      </c>
      <c r="G29" s="14" t="s">
        <v>18</v>
      </c>
      <c r="H29" s="15"/>
    </row>
    <row r="30" spans="1:9" s="3" customFormat="1" ht="2.25" customHeight="1" x14ac:dyDescent="0.2">
      <c r="A30" s="17"/>
      <c r="B30" s="17"/>
      <c r="C30" s="17"/>
      <c r="D30" s="17"/>
      <c r="E30" s="17"/>
      <c r="F30" s="17"/>
      <c r="G30" s="17"/>
      <c r="H30" s="18"/>
    </row>
    <row r="31" spans="1:9" s="25" customFormat="1" ht="15" customHeight="1" x14ac:dyDescent="0.25">
      <c r="A31" s="48" t="s">
        <v>34</v>
      </c>
      <c r="B31" s="49">
        <f>SUM(B32:B35,B36,B39,B40)</f>
        <v>0</v>
      </c>
      <c r="C31" s="49">
        <f>SUM(C32:C35,C36,C39,C40)</f>
        <v>0</v>
      </c>
      <c r="D31" s="49">
        <f>SUM(D32:D35,D36,D39,D40)</f>
        <v>0</v>
      </c>
      <c r="E31" s="49">
        <f>SUM(E32:E35,E36,E39,E40)</f>
        <v>1067218.32</v>
      </c>
      <c r="F31" s="49">
        <f>SUM(F32:F35,F36,F39,F40)</f>
        <v>1067218.32</v>
      </c>
      <c r="G31" s="22">
        <f t="shared" ref="G31:G38" si="2">F31-B31</f>
        <v>1067218.32</v>
      </c>
      <c r="H31" s="50"/>
      <c r="I31" s="50"/>
    </row>
    <row r="32" spans="1:9" s="25" customFormat="1" ht="15" customHeight="1" x14ac:dyDescent="0.25">
      <c r="A32" s="19" t="s">
        <v>35</v>
      </c>
      <c r="B32" s="21">
        <f>B10</f>
        <v>0</v>
      </c>
      <c r="C32" s="21">
        <f>C10</f>
        <v>0</v>
      </c>
      <c r="D32" s="21">
        <f>SUM(B32:C32)</f>
        <v>0</v>
      </c>
      <c r="E32" s="21">
        <f>E10</f>
        <v>0</v>
      </c>
      <c r="F32" s="21">
        <f>F10</f>
        <v>0</v>
      </c>
      <c r="G32" s="21">
        <f t="shared" si="2"/>
        <v>0</v>
      </c>
    </row>
    <row r="33" spans="1:9" s="25" customFormat="1" ht="15" customHeight="1" x14ac:dyDescent="0.25">
      <c r="A33" s="19" t="s">
        <v>36</v>
      </c>
      <c r="B33" s="21">
        <f t="shared" ref="B33:C38" si="3">B12</f>
        <v>0</v>
      </c>
      <c r="C33" s="21">
        <f t="shared" si="3"/>
        <v>0</v>
      </c>
      <c r="D33" s="21">
        <f>SUM(B33:C33)</f>
        <v>0</v>
      </c>
      <c r="E33" s="21">
        <f t="shared" ref="E33:F38" si="4">E12</f>
        <v>0</v>
      </c>
      <c r="F33" s="21">
        <f t="shared" si="4"/>
        <v>0</v>
      </c>
      <c r="G33" s="21">
        <f t="shared" si="2"/>
        <v>0</v>
      </c>
    </row>
    <row r="34" spans="1:9" s="25" customFormat="1" ht="15" customHeight="1" x14ac:dyDescent="0.25">
      <c r="A34" s="19" t="s">
        <v>37</v>
      </c>
      <c r="B34" s="21">
        <f t="shared" si="3"/>
        <v>0</v>
      </c>
      <c r="C34" s="21">
        <f t="shared" si="3"/>
        <v>0</v>
      </c>
      <c r="D34" s="21">
        <f>SUM(B34:C34)</f>
        <v>0</v>
      </c>
      <c r="E34" s="21">
        <f t="shared" si="4"/>
        <v>0</v>
      </c>
      <c r="F34" s="21">
        <f t="shared" si="4"/>
        <v>0</v>
      </c>
      <c r="G34" s="21">
        <f t="shared" si="2"/>
        <v>0</v>
      </c>
    </row>
    <row r="35" spans="1:9" s="25" customFormat="1" ht="15" customHeight="1" x14ac:dyDescent="0.25">
      <c r="A35" s="19" t="s">
        <v>38</v>
      </c>
      <c r="B35" s="21">
        <f t="shared" si="3"/>
        <v>0</v>
      </c>
      <c r="C35" s="21">
        <f t="shared" si="3"/>
        <v>0</v>
      </c>
      <c r="D35" s="21">
        <f>B35+C35</f>
        <v>0</v>
      </c>
      <c r="E35" s="21">
        <f t="shared" si="4"/>
        <v>1067218.32</v>
      </c>
      <c r="F35" s="21">
        <f t="shared" si="4"/>
        <v>1067218.32</v>
      </c>
      <c r="G35" s="21">
        <f t="shared" si="2"/>
        <v>1067218.32</v>
      </c>
      <c r="I35" s="51"/>
    </row>
    <row r="36" spans="1:9" s="25" customFormat="1" ht="15" customHeight="1" x14ac:dyDescent="0.25">
      <c r="A36" s="19" t="s">
        <v>39</v>
      </c>
      <c r="B36" s="21">
        <f t="shared" si="3"/>
        <v>0</v>
      </c>
      <c r="C36" s="21">
        <f t="shared" si="3"/>
        <v>0</v>
      </c>
      <c r="D36" s="21">
        <f>B36+C36</f>
        <v>0</v>
      </c>
      <c r="E36" s="21">
        <f t="shared" si="4"/>
        <v>0</v>
      </c>
      <c r="F36" s="21">
        <f t="shared" si="4"/>
        <v>0</v>
      </c>
      <c r="G36" s="21">
        <f t="shared" si="2"/>
        <v>0</v>
      </c>
    </row>
    <row r="37" spans="1:9" s="25" customFormat="1" ht="15" customHeight="1" x14ac:dyDescent="0.25">
      <c r="A37" s="19" t="s">
        <v>40</v>
      </c>
      <c r="B37" s="21">
        <f t="shared" si="3"/>
        <v>0</v>
      </c>
      <c r="C37" s="21">
        <f t="shared" si="3"/>
        <v>0</v>
      </c>
      <c r="D37" s="21">
        <f t="shared" ref="D37:D38" si="5">B37+C37</f>
        <v>0</v>
      </c>
      <c r="E37" s="21">
        <f t="shared" si="4"/>
        <v>0</v>
      </c>
      <c r="F37" s="21">
        <f t="shared" si="4"/>
        <v>0</v>
      </c>
      <c r="G37" s="21">
        <f t="shared" si="2"/>
        <v>0</v>
      </c>
    </row>
    <row r="38" spans="1:9" s="25" customFormat="1" ht="15" customHeight="1" x14ac:dyDescent="0.25">
      <c r="A38" s="19" t="s">
        <v>41</v>
      </c>
      <c r="B38" s="21">
        <f t="shared" si="3"/>
        <v>0</v>
      </c>
      <c r="C38" s="21">
        <f t="shared" si="3"/>
        <v>0</v>
      </c>
      <c r="D38" s="21">
        <f t="shared" si="5"/>
        <v>0</v>
      </c>
      <c r="E38" s="21">
        <f t="shared" si="4"/>
        <v>0</v>
      </c>
      <c r="F38" s="21">
        <f t="shared" si="4"/>
        <v>0</v>
      </c>
      <c r="G38" s="21">
        <f t="shared" si="2"/>
        <v>0</v>
      </c>
    </row>
    <row r="39" spans="1:9" s="25" customFormat="1" ht="15" customHeight="1" x14ac:dyDescent="0.25">
      <c r="A39" s="19" t="s">
        <v>42</v>
      </c>
      <c r="B39" s="21">
        <f>B19</f>
        <v>0</v>
      </c>
      <c r="C39" s="21">
        <f>C19</f>
        <v>0</v>
      </c>
      <c r="D39" s="21">
        <f>SUM(B39:C39)</f>
        <v>0</v>
      </c>
      <c r="E39" s="21">
        <f>E19</f>
        <v>0</v>
      </c>
      <c r="F39" s="21">
        <f>F19</f>
        <v>0</v>
      </c>
      <c r="G39" s="21">
        <f>SUM(F39-B39)</f>
        <v>0</v>
      </c>
    </row>
    <row r="40" spans="1:9" s="25" customFormat="1" ht="15" customHeight="1" x14ac:dyDescent="0.25">
      <c r="A40" s="19" t="s">
        <v>43</v>
      </c>
      <c r="B40" s="52">
        <f>B20</f>
        <v>0</v>
      </c>
      <c r="C40" s="52">
        <f>C20</f>
        <v>0</v>
      </c>
      <c r="D40" s="52">
        <f>SUM(B40:C40)</f>
        <v>0</v>
      </c>
      <c r="E40" s="52">
        <f>E20</f>
        <v>0</v>
      </c>
      <c r="F40" s="52">
        <f>F20</f>
        <v>0</v>
      </c>
      <c r="G40" s="52">
        <f>F40-B40</f>
        <v>0</v>
      </c>
    </row>
    <row r="41" spans="1:9" s="25" customFormat="1" ht="15" customHeight="1" x14ac:dyDescent="0.25">
      <c r="A41" s="19" t="s">
        <v>44</v>
      </c>
      <c r="B41" s="52"/>
      <c r="C41" s="52"/>
      <c r="D41" s="52"/>
      <c r="E41" s="52"/>
      <c r="F41" s="52"/>
      <c r="G41" s="52"/>
    </row>
    <row r="42" spans="1:9" s="25" customFormat="1" ht="12.75" x14ac:dyDescent="0.25">
      <c r="A42" s="48" t="s">
        <v>45</v>
      </c>
      <c r="B42" s="22">
        <f>SUM(B43:B45)</f>
        <v>345237311</v>
      </c>
      <c r="C42" s="22">
        <f t="shared" ref="C42:F42" si="6">SUM(C43:C45)</f>
        <v>0</v>
      </c>
      <c r="D42" s="22">
        <f t="shared" si="6"/>
        <v>345237311</v>
      </c>
      <c r="E42" s="22">
        <f t="shared" si="6"/>
        <v>63629517.890000001</v>
      </c>
      <c r="F42" s="22">
        <f t="shared" si="6"/>
        <v>63629517.890000001</v>
      </c>
      <c r="G42" s="22">
        <f>F42-B42</f>
        <v>-281607793.11000001</v>
      </c>
    </row>
    <row r="43" spans="1:9" s="25" customFormat="1" ht="15" customHeight="1" x14ac:dyDescent="0.25">
      <c r="A43" s="19" t="s">
        <v>46</v>
      </c>
      <c r="B43" s="20">
        <v>0</v>
      </c>
      <c r="C43" s="20">
        <v>0</v>
      </c>
      <c r="D43" s="21">
        <f>SUM(B43:C43)</f>
        <v>0</v>
      </c>
      <c r="E43" s="20">
        <v>0</v>
      </c>
      <c r="F43" s="20">
        <v>0</v>
      </c>
      <c r="G43" s="21">
        <f t="shared" ref="G43:G45" si="7">F43-B43</f>
        <v>0</v>
      </c>
    </row>
    <row r="44" spans="1:9" s="25" customFormat="1" ht="15" customHeight="1" x14ac:dyDescent="0.25">
      <c r="A44" s="19" t="s">
        <v>47</v>
      </c>
      <c r="B44" s="20">
        <f>B18</f>
        <v>345237311</v>
      </c>
      <c r="C44" s="20">
        <f>C18</f>
        <v>0</v>
      </c>
      <c r="D44" s="21">
        <f>SUM(B44:C44)</f>
        <v>345237311</v>
      </c>
      <c r="E44" s="20">
        <f>E18</f>
        <v>63629517.890000001</v>
      </c>
      <c r="F44" s="20">
        <f>F18</f>
        <v>63629517.890000001</v>
      </c>
      <c r="G44" s="21">
        <f t="shared" si="7"/>
        <v>-281607793.11000001</v>
      </c>
    </row>
    <row r="45" spans="1:9" s="25" customFormat="1" ht="15" customHeight="1" x14ac:dyDescent="0.25">
      <c r="A45" s="19" t="s">
        <v>43</v>
      </c>
      <c r="B45" s="53">
        <f>B19</f>
        <v>0</v>
      </c>
      <c r="C45" s="53">
        <f>C19</f>
        <v>0</v>
      </c>
      <c r="D45" s="53">
        <f>SUM(B45:C45)</f>
        <v>0</v>
      </c>
      <c r="E45" s="53">
        <f>E19</f>
        <v>0</v>
      </c>
      <c r="F45" s="53">
        <f>F19</f>
        <v>0</v>
      </c>
      <c r="G45" s="53">
        <f t="shared" si="7"/>
        <v>0</v>
      </c>
    </row>
    <row r="46" spans="1:9" s="25" customFormat="1" ht="15" customHeight="1" x14ac:dyDescent="0.25">
      <c r="A46" s="19" t="s">
        <v>44</v>
      </c>
      <c r="B46" s="53"/>
      <c r="C46" s="53"/>
      <c r="D46" s="53"/>
      <c r="E46" s="53"/>
      <c r="F46" s="53"/>
      <c r="G46" s="53"/>
    </row>
    <row r="47" spans="1:9" s="25" customFormat="1" ht="5.0999999999999996" customHeight="1" x14ac:dyDescent="0.25">
      <c r="A47" s="48"/>
      <c r="B47" s="54"/>
      <c r="C47" s="54"/>
      <c r="D47" s="21"/>
      <c r="E47" s="55"/>
      <c r="F47" s="55"/>
      <c r="G47" s="55"/>
    </row>
    <row r="48" spans="1:9" s="25" customFormat="1" ht="15" customHeight="1" x14ac:dyDescent="0.25">
      <c r="A48" s="48" t="s">
        <v>48</v>
      </c>
      <c r="B48" s="49">
        <v>0</v>
      </c>
      <c r="C48" s="22">
        <f>C49</f>
        <v>0</v>
      </c>
      <c r="D48" s="22">
        <f>D49</f>
        <v>0</v>
      </c>
      <c r="E48" s="22">
        <f>E49</f>
        <v>0</v>
      </c>
      <c r="F48" s="22">
        <f>F49</f>
        <v>0</v>
      </c>
      <c r="G48" s="22">
        <f>F48-B48</f>
        <v>0</v>
      </c>
    </row>
    <row r="49" spans="1:10" s="25" customFormat="1" ht="15" customHeight="1" x14ac:dyDescent="0.25">
      <c r="A49" s="19" t="s">
        <v>49</v>
      </c>
      <c r="B49" s="20">
        <f>B21</f>
        <v>0</v>
      </c>
      <c r="C49" s="21">
        <f>C21</f>
        <v>0</v>
      </c>
      <c r="D49" s="21">
        <f>SUM(B49:C49)</f>
        <v>0</v>
      </c>
      <c r="E49" s="21">
        <f>E21</f>
        <v>0</v>
      </c>
      <c r="F49" s="21">
        <f>F21</f>
        <v>0</v>
      </c>
      <c r="G49" s="21">
        <f t="shared" ref="G49" si="8">F49-B49</f>
        <v>0</v>
      </c>
    </row>
    <row r="50" spans="1:10" s="3" customFormat="1" ht="2.25" customHeight="1" x14ac:dyDescent="0.2">
      <c r="A50" s="56"/>
      <c r="B50" s="57"/>
      <c r="C50" s="57"/>
      <c r="D50" s="57"/>
      <c r="E50" s="57"/>
      <c r="F50" s="57"/>
      <c r="G50" s="57"/>
      <c r="H50" s="18"/>
    </row>
    <row r="51" spans="1:10" s="3" customFormat="1" ht="16.5" customHeight="1" x14ac:dyDescent="0.2">
      <c r="A51" s="31" t="s">
        <v>31</v>
      </c>
      <c r="B51" s="58">
        <f>B31+B42+B48</f>
        <v>345237311</v>
      </c>
      <c r="C51" s="58">
        <f>C31+C42+C48</f>
        <v>0</v>
      </c>
      <c r="D51" s="58">
        <f>D31+D42+D48</f>
        <v>345237311</v>
      </c>
      <c r="E51" s="58">
        <f>E31+E42+E48</f>
        <v>64696736.210000001</v>
      </c>
      <c r="F51" s="58">
        <f>F31+F42+F48</f>
        <v>64696736.210000001</v>
      </c>
      <c r="G51" s="33">
        <f>SUM(F51-B51)</f>
        <v>-280540574.79000002</v>
      </c>
      <c r="H51" s="18"/>
    </row>
    <row r="52" spans="1:10" s="3" customFormat="1" ht="13.5" customHeight="1" x14ac:dyDescent="0.2">
      <c r="A52" s="59"/>
      <c r="B52" s="60"/>
      <c r="C52" s="60"/>
      <c r="D52" s="61"/>
      <c r="E52" s="38" t="s">
        <v>32</v>
      </c>
      <c r="F52" s="39"/>
      <c r="G52" s="40"/>
      <c r="H52" s="2"/>
      <c r="I52" s="62"/>
      <c r="J52" s="62"/>
    </row>
    <row r="53" spans="1:10" s="3" customFormat="1" ht="14.25" x14ac:dyDescent="0.2">
      <c r="A53" s="63"/>
      <c r="B53" s="63"/>
      <c r="C53" s="63"/>
      <c r="D53" s="63"/>
      <c r="E53" s="17"/>
      <c r="F53" s="17"/>
      <c r="G53" s="17"/>
      <c r="H53" s="18"/>
    </row>
    <row r="54" spans="1:10" s="3" customFormat="1" ht="14.25" x14ac:dyDescent="0.2">
      <c r="A54" s="64" t="s">
        <v>50</v>
      </c>
      <c r="B54" s="64"/>
      <c r="C54" s="64"/>
      <c r="D54" s="64"/>
      <c r="E54" s="65"/>
      <c r="F54" s="65"/>
      <c r="G54" s="65"/>
      <c r="H54" s="66"/>
      <c r="I54" s="64"/>
      <c r="J54" s="64"/>
    </row>
    <row r="55" spans="1:10" x14ac:dyDescent="0.25">
      <c r="C55" s="41"/>
      <c r="F55" s="67"/>
    </row>
    <row r="56" spans="1:10" x14ac:dyDescent="0.25">
      <c r="B56" s="41"/>
      <c r="E56" s="46"/>
      <c r="F56" s="42"/>
    </row>
    <row r="58" spans="1:10" x14ac:dyDescent="0.25">
      <c r="F58" s="41"/>
    </row>
    <row r="59" spans="1:10" x14ac:dyDescent="0.25">
      <c r="C59" s="68"/>
      <c r="F59" s="67"/>
    </row>
    <row r="60" spans="1:10" x14ac:dyDescent="0.25">
      <c r="F60" s="69"/>
    </row>
  </sheetData>
  <mergeCells count="27">
    <mergeCell ref="G51:G52"/>
    <mergeCell ref="E52:F52"/>
    <mergeCell ref="G40:G41"/>
    <mergeCell ref="B45:B46"/>
    <mergeCell ref="C45:C46"/>
    <mergeCell ref="D45:D46"/>
    <mergeCell ref="E45:E46"/>
    <mergeCell ref="F45:F46"/>
    <mergeCell ref="G45:G46"/>
    <mergeCell ref="G23:G24"/>
    <mergeCell ref="E24:F24"/>
    <mergeCell ref="A27:A29"/>
    <mergeCell ref="B27:F27"/>
    <mergeCell ref="G27:G28"/>
    <mergeCell ref="B40:B41"/>
    <mergeCell ref="C40:C41"/>
    <mergeCell ref="D40:D41"/>
    <mergeCell ref="E40:E41"/>
    <mergeCell ref="F40:F41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2021-05-21T19:25:37Z</dcterms:created>
  <dcterms:modified xsi:type="dcterms:W3CDTF">2021-05-21T19:25:38Z</dcterms:modified>
</cp:coreProperties>
</file>