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"/>
    </mc:Choice>
  </mc:AlternateContent>
  <bookViews>
    <workbookView xWindow="0" yWindow="0" windowWidth="19200" windowHeight="10995"/>
  </bookViews>
  <sheets>
    <sheet name="Legislativ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J38" i="1" s="1"/>
  <c r="G37" i="1"/>
  <c r="J37" i="1" s="1"/>
  <c r="G36" i="1"/>
  <c r="J36" i="1" s="1"/>
  <c r="G35" i="1"/>
  <c r="J35" i="1" s="1"/>
  <c r="J34" i="1" s="1"/>
  <c r="I34" i="1"/>
  <c r="H34" i="1"/>
  <c r="G34" i="1"/>
  <c r="F34" i="1"/>
  <c r="E34" i="1"/>
  <c r="G33" i="1"/>
  <c r="J33" i="1" s="1"/>
  <c r="G32" i="1"/>
  <c r="J32" i="1" s="1"/>
  <c r="G31" i="1"/>
  <c r="J31" i="1" s="1"/>
  <c r="G30" i="1"/>
  <c r="J30" i="1" s="1"/>
  <c r="I29" i="1"/>
  <c r="H29" i="1"/>
  <c r="G29" i="1"/>
  <c r="F29" i="1"/>
  <c r="E29" i="1"/>
  <c r="J28" i="1"/>
  <c r="G28" i="1"/>
  <c r="J27" i="1"/>
  <c r="G27" i="1"/>
  <c r="J26" i="1"/>
  <c r="I26" i="1"/>
  <c r="H26" i="1"/>
  <c r="G26" i="1"/>
  <c r="F26" i="1"/>
  <c r="E26" i="1"/>
  <c r="J25" i="1"/>
  <c r="G25" i="1"/>
  <c r="J24" i="1"/>
  <c r="G24" i="1"/>
  <c r="J23" i="1"/>
  <c r="G23" i="1"/>
  <c r="J22" i="1"/>
  <c r="I22" i="1"/>
  <c r="H22" i="1"/>
  <c r="G22" i="1"/>
  <c r="F22" i="1"/>
  <c r="E22" i="1"/>
  <c r="J21" i="1"/>
  <c r="G21" i="1"/>
  <c r="J20" i="1"/>
  <c r="G20" i="1"/>
  <c r="J19" i="1"/>
  <c r="G19" i="1"/>
  <c r="J18" i="1"/>
  <c r="G18" i="1"/>
  <c r="J17" i="1"/>
  <c r="G17" i="1"/>
  <c r="J16" i="1"/>
  <c r="G16" i="1"/>
  <c r="J15" i="1"/>
  <c r="G15" i="1"/>
  <c r="J14" i="1"/>
  <c r="G14" i="1"/>
  <c r="J13" i="1"/>
  <c r="I13" i="1"/>
  <c r="H13" i="1"/>
  <c r="G13" i="1"/>
  <c r="F13" i="1"/>
  <c r="E13" i="1"/>
  <c r="J12" i="1"/>
  <c r="G12" i="1"/>
  <c r="J11" i="1"/>
  <c r="G11" i="1"/>
  <c r="J10" i="1"/>
  <c r="I10" i="1"/>
  <c r="H10" i="1"/>
  <c r="G10" i="1"/>
  <c r="F10" i="1"/>
  <c r="E10" i="1"/>
  <c r="I9" i="1"/>
  <c r="I40" i="1" s="1"/>
  <c r="H9" i="1"/>
  <c r="H40" i="1" s="1"/>
  <c r="G9" i="1"/>
  <c r="G40" i="1" s="1"/>
  <c r="F9" i="1"/>
  <c r="F40" i="1" s="1"/>
  <c r="E9" i="1"/>
  <c r="E40" i="1" s="1"/>
  <c r="J29" i="1" l="1"/>
  <c r="J9" i="1" s="1"/>
  <c r="J40" i="1" s="1"/>
</calcChain>
</file>

<file path=xl/sharedStrings.xml><?xml version="1.0" encoding="utf-8"?>
<sst xmlns="http://schemas.openxmlformats.org/spreadsheetml/2006/main" count="44" uniqueCount="44">
  <si>
    <t>PODER LEGISLATIVO</t>
  </si>
  <si>
    <t>Gasto por Categoría Programática</t>
  </si>
  <si>
    <t>Del 1 de enero al 31 de diciembre 2014</t>
  </si>
  <si>
    <t>Concepto</t>
  </si>
  <si>
    <t xml:space="preserve">Egresos </t>
  </si>
  <si>
    <t>Subejercicio</t>
  </si>
  <si>
    <t>Aprobado</t>
  </si>
  <si>
    <t>Ampliaciones
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</si>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</sst>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21">
    <border>
      <left/>
      <right/>
      <top/>
      <bottom/>
      <diagonal/>
    </border>
    <border>
      <left style="thin">
        <color rgb="FF339933"/>
      </left>
      <right style="thin">
        <color rgb="FF339933"/>
      </right>
      <top style="thin">
        <color rgb="FF339933"/>
      </top>
      <bottom style="thin">
        <color rgb="FF339933"/>
      </bottom>
      <diagonal/>
    </border>
    <border>
      <left style="thin">
        <color rgb="FF339933"/>
      </left>
      <right style="thin">
        <color theme="0"/>
      </right>
      <top style="thin">
        <color rgb="FF339933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339933"/>
      </top>
      <bottom style="thin">
        <color theme="0"/>
      </bottom>
      <diagonal/>
    </border>
    <border>
      <left style="thin">
        <color theme="0"/>
      </left>
      <right style="thin">
        <color rgb="FF339933"/>
      </right>
      <top style="thin">
        <color rgb="FF339933"/>
      </top>
      <bottom style="thin">
        <color theme="0"/>
      </bottom>
      <diagonal/>
    </border>
    <border>
      <left style="thin">
        <color rgb="FF33993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339933"/>
      </right>
      <top style="thin">
        <color theme="0"/>
      </top>
      <bottom style="thin">
        <color theme="0"/>
      </bottom>
      <diagonal/>
    </border>
    <border>
      <left style="thin">
        <color rgb="FF339933"/>
      </left>
      <right style="thin">
        <color theme="0"/>
      </right>
      <top style="thin">
        <color theme="0"/>
      </top>
      <bottom style="thin">
        <color rgb="FF33993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339933"/>
      </bottom>
      <diagonal/>
    </border>
    <border>
      <left style="thin">
        <color theme="0"/>
      </left>
      <right style="thin">
        <color rgb="FF339933"/>
      </right>
      <top style="thin">
        <color theme="0"/>
      </top>
      <bottom style="thin">
        <color rgb="FF33993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/>
    <xf numFmtId="164" fontId="3" fillId="3" borderId="1" xfId="1" applyNumberFormat="1" applyFont="1" applyFill="1" applyBorder="1" applyAlignment="1" applyProtection="1">
      <alignment horizontal="center"/>
    </xf>
    <xf numFmtId="0" fontId="4" fillId="2" borderId="0" xfId="0" applyFont="1" applyFill="1"/>
    <xf numFmtId="164" fontId="5" fillId="3" borderId="2" xfId="1" applyNumberFormat="1" applyFont="1" applyFill="1" applyBorder="1" applyAlignment="1" applyProtection="1">
      <alignment horizontal="center" vertical="center"/>
    </xf>
    <xf numFmtId="164" fontId="5" fillId="3" borderId="3" xfId="1" applyNumberFormat="1" applyFont="1" applyFill="1" applyBorder="1" applyAlignment="1" applyProtection="1">
      <alignment horizontal="center" vertical="center"/>
    </xf>
    <xf numFmtId="164" fontId="5" fillId="3" borderId="3" xfId="1" applyNumberFormat="1" applyFont="1" applyFill="1" applyBorder="1" applyAlignment="1" applyProtection="1">
      <alignment horizontal="center"/>
    </xf>
    <xf numFmtId="164" fontId="5" fillId="3" borderId="4" xfId="1" applyNumberFormat="1" applyFont="1" applyFill="1" applyBorder="1" applyAlignment="1" applyProtection="1">
      <alignment horizontal="center" vertical="center"/>
    </xf>
    <xf numFmtId="164" fontId="5" fillId="3" borderId="5" xfId="1" applyNumberFormat="1" applyFont="1" applyFill="1" applyBorder="1" applyAlignment="1" applyProtection="1">
      <alignment horizontal="center" vertical="center"/>
    </xf>
    <xf numFmtId="164" fontId="5" fillId="3" borderId="6" xfId="1" applyNumberFormat="1" applyFont="1" applyFill="1" applyBorder="1" applyAlignment="1" applyProtection="1">
      <alignment horizontal="center" vertical="center"/>
    </xf>
    <xf numFmtId="164" fontId="5" fillId="3" borderId="6" xfId="1" applyNumberFormat="1" applyFont="1" applyFill="1" applyBorder="1" applyAlignment="1" applyProtection="1">
      <alignment horizontal="center"/>
    </xf>
    <xf numFmtId="164" fontId="5" fillId="3" borderId="6" xfId="1" applyNumberFormat="1" applyFont="1" applyFill="1" applyBorder="1" applyAlignment="1" applyProtection="1">
      <alignment horizontal="center" vertical="center" wrapText="1"/>
    </xf>
    <xf numFmtId="164" fontId="5" fillId="3" borderId="6" xfId="1" applyNumberFormat="1" applyFont="1" applyFill="1" applyBorder="1" applyAlignment="1" applyProtection="1">
      <alignment horizontal="center" vertical="center"/>
    </xf>
    <xf numFmtId="164" fontId="5" fillId="3" borderId="7" xfId="1" applyNumberFormat="1" applyFont="1" applyFill="1" applyBorder="1" applyAlignment="1" applyProtection="1">
      <alignment horizontal="center" vertical="center"/>
    </xf>
    <xf numFmtId="164" fontId="5" fillId="3" borderId="8" xfId="1" applyNumberFormat="1" applyFont="1" applyFill="1" applyBorder="1" applyAlignment="1" applyProtection="1">
      <alignment horizontal="center" vertical="center"/>
    </xf>
    <xf numFmtId="164" fontId="5" fillId="3" borderId="9" xfId="1" applyNumberFormat="1" applyFont="1" applyFill="1" applyBorder="1" applyAlignment="1" applyProtection="1">
      <alignment horizontal="center" vertical="center"/>
    </xf>
    <xf numFmtId="164" fontId="5" fillId="3" borderId="9" xfId="1" applyNumberFormat="1" applyFont="1" applyFill="1" applyBorder="1" applyAlignment="1" applyProtection="1">
      <alignment horizontal="center"/>
    </xf>
    <xf numFmtId="164" fontId="5" fillId="3" borderId="10" xfId="1" applyNumberFormat="1" applyFont="1" applyFill="1" applyBorder="1" applyAlignment="1" applyProtection="1">
      <alignment horizontal="center"/>
    </xf>
    <xf numFmtId="0" fontId="6" fillId="0" borderId="1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3" fontId="7" fillId="0" borderId="12" xfId="0" applyNumberFormat="1" applyFont="1" applyFill="1" applyBorder="1" applyAlignment="1">
      <alignment vertical="center" wrapText="1"/>
    </xf>
    <xf numFmtId="0" fontId="2" fillId="0" borderId="0" xfId="0" applyFont="1" applyFill="1"/>
    <xf numFmtId="0" fontId="6" fillId="0" borderId="11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6" fillId="0" borderId="12" xfId="0" applyFont="1" applyFill="1" applyBorder="1" applyAlignment="1">
      <alignment horizontal="justify" vertical="center" wrapText="1"/>
    </xf>
    <xf numFmtId="3" fontId="7" fillId="0" borderId="12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6" fillId="0" borderId="12" xfId="0" applyFont="1" applyFill="1" applyBorder="1" applyAlignment="1">
      <alignment horizontal="justify" vertical="center" wrapText="1"/>
    </xf>
    <xf numFmtId="3" fontId="6" fillId="0" borderId="12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13" xfId="0" applyNumberFormat="1" applyFont="1" applyFill="1" applyBorder="1" applyAlignment="1" applyProtection="1">
      <alignment horizontal="right" vertical="center" wrapText="1"/>
      <protection locked="0"/>
    </xf>
    <xf numFmtId="3" fontId="8" fillId="2" borderId="13" xfId="0" applyNumberFormat="1" applyFont="1" applyFill="1" applyBorder="1" applyAlignment="1" applyProtection="1">
      <alignment horizontal="right" vertical="center" wrapText="1"/>
    </xf>
    <xf numFmtId="3" fontId="6" fillId="2" borderId="13" xfId="0" applyNumberFormat="1" applyFont="1" applyFill="1" applyBorder="1" applyAlignment="1" applyProtection="1">
      <alignment horizontal="right" vertical="center" wrapText="1"/>
    </xf>
    <xf numFmtId="0" fontId="6" fillId="0" borderId="14" xfId="0" applyFont="1" applyFill="1" applyBorder="1" applyAlignment="1">
      <alignment horizontal="justify" vertical="center" wrapText="1"/>
    </xf>
    <xf numFmtId="0" fontId="6" fillId="0" borderId="15" xfId="0" applyFont="1" applyFill="1" applyBorder="1" applyAlignment="1">
      <alignment horizontal="justify" vertical="center" wrapText="1"/>
    </xf>
    <xf numFmtId="0" fontId="6" fillId="0" borderId="16" xfId="0" applyFont="1" applyFill="1" applyBorder="1" applyAlignment="1">
      <alignment horizontal="justify" vertical="center" wrapText="1"/>
    </xf>
    <xf numFmtId="3" fontId="6" fillId="0" borderId="16" xfId="0" applyNumberFormat="1" applyFont="1" applyFill="1" applyBorder="1" applyAlignment="1">
      <alignment horizontal="right" vertical="center" wrapText="1"/>
    </xf>
    <xf numFmtId="3" fontId="6" fillId="0" borderId="17" xfId="0" applyNumberFormat="1" applyFont="1" applyFill="1" applyBorder="1" applyAlignment="1">
      <alignment horizontal="right" vertical="center" wrapText="1"/>
    </xf>
    <xf numFmtId="0" fontId="7" fillId="0" borderId="18" xfId="0" applyFont="1" applyFill="1" applyBorder="1" applyAlignment="1">
      <alignment horizontal="justify" vertical="center" wrapText="1"/>
    </xf>
    <xf numFmtId="0" fontId="7" fillId="0" borderId="19" xfId="0" applyFont="1" applyFill="1" applyBorder="1" applyAlignment="1">
      <alignment horizontal="left" vertical="center" wrapText="1" indent="3"/>
    </xf>
    <xf numFmtId="0" fontId="7" fillId="0" borderId="20" xfId="0" applyFont="1" applyFill="1" applyBorder="1" applyAlignment="1">
      <alignment horizontal="left" vertical="center" wrapText="1" indent="3"/>
    </xf>
    <xf numFmtId="3" fontId="7" fillId="0" borderId="17" xfId="0" applyNumberFormat="1" applyFont="1" applyFill="1" applyBorder="1" applyAlignment="1" applyProtection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tabSelected="1" showWhiteSpace="0" topLeftCell="A16" zoomScale="90" zoomScaleNormal="90" workbookViewId="0">
      <selection activeCell="I21" sqref="I21"/>
    </sheetView>
  </sheetViews>
  <sheetFormatPr baseColWidth="10" defaultColWidth="0" defaultRowHeight="14.25" customHeight="1" zeroHeight="1" x14ac:dyDescent="0.2"/>
  <cols>
    <col min="1" max="1" width="2.7109375" style="1" customWidth="1"/>
    <col min="2" max="3" width="11.42578125" style="1" customWidth="1"/>
    <col min="4" max="4" width="51.28515625" style="1" customWidth="1"/>
    <col min="5" max="10" width="20.85546875" style="1" customWidth="1"/>
    <col min="11" max="11" width="2.85546875" style="1" customWidth="1"/>
    <col min="12" max="16384" width="11.42578125" style="1" hidden="1"/>
  </cols>
  <sheetData>
    <row r="1" spans="2:10" ht="8.25" customHeight="1" x14ac:dyDescent="0.2"/>
    <row r="2" spans="2:10" ht="15" x14ac:dyDescent="0.25"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2:10" ht="15" x14ac:dyDescent="0.25"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2:10" ht="15" x14ac:dyDescent="0.25">
      <c r="B4" s="2" t="s">
        <v>2</v>
      </c>
      <c r="C4" s="2"/>
      <c r="D4" s="2"/>
      <c r="E4" s="2"/>
      <c r="F4" s="2"/>
      <c r="G4" s="2"/>
      <c r="H4" s="2"/>
      <c r="I4" s="2"/>
      <c r="J4" s="2"/>
    </row>
    <row r="5" spans="2:10" ht="5.25" customHeight="1" x14ac:dyDescent="0.2">
      <c r="B5" s="3"/>
      <c r="C5" s="3"/>
      <c r="D5" s="3"/>
      <c r="E5" s="3"/>
      <c r="F5" s="3"/>
      <c r="G5" s="3"/>
      <c r="H5" s="3"/>
      <c r="I5" s="3"/>
      <c r="J5" s="3"/>
    </row>
    <row r="6" spans="2:10" x14ac:dyDescent="0.2">
      <c r="B6" s="4" t="s">
        <v>3</v>
      </c>
      <c r="C6" s="5"/>
      <c r="D6" s="5"/>
      <c r="E6" s="6" t="s">
        <v>4</v>
      </c>
      <c r="F6" s="6"/>
      <c r="G6" s="6"/>
      <c r="H6" s="6"/>
      <c r="I6" s="6"/>
      <c r="J6" s="7" t="s">
        <v>5</v>
      </c>
    </row>
    <row r="7" spans="2:10" ht="24" x14ac:dyDescent="0.2">
      <c r="B7" s="8"/>
      <c r="C7" s="9"/>
      <c r="D7" s="9"/>
      <c r="E7" s="10" t="s">
        <v>6</v>
      </c>
      <c r="F7" s="11" t="s">
        <v>7</v>
      </c>
      <c r="G7" s="12" t="s">
        <v>8</v>
      </c>
      <c r="H7" s="12" t="s">
        <v>9</v>
      </c>
      <c r="I7" s="12" t="s">
        <v>10</v>
      </c>
      <c r="J7" s="13"/>
    </row>
    <row r="8" spans="2:10" x14ac:dyDescent="0.2">
      <c r="B8" s="14"/>
      <c r="C8" s="15"/>
      <c r="D8" s="15"/>
      <c r="E8" s="16">
        <v>1</v>
      </c>
      <c r="F8" s="16">
        <v>2</v>
      </c>
      <c r="G8" s="16" t="s">
        <v>11</v>
      </c>
      <c r="H8" s="16">
        <v>4</v>
      </c>
      <c r="I8" s="16">
        <v>5</v>
      </c>
      <c r="J8" s="17" t="s">
        <v>12</v>
      </c>
    </row>
    <row r="9" spans="2:10" s="22" customFormat="1" x14ac:dyDescent="0.2">
      <c r="B9" s="18" t="s">
        <v>13</v>
      </c>
      <c r="C9" s="19"/>
      <c r="D9" s="20"/>
      <c r="E9" s="21">
        <f t="shared" ref="E9:J9" si="0">SUM(E10,E13,E22,E26,E29,E34)</f>
        <v>379188920.27999997</v>
      </c>
      <c r="F9" s="21">
        <f t="shared" si="0"/>
        <v>117383284.70999983</v>
      </c>
      <c r="G9" s="21">
        <f t="shared" si="0"/>
        <v>496572204.98999977</v>
      </c>
      <c r="H9" s="21">
        <f t="shared" si="0"/>
        <v>483339525.85999978</v>
      </c>
      <c r="I9" s="21">
        <f t="shared" si="0"/>
        <v>479140495.14999986</v>
      </c>
      <c r="J9" s="21">
        <f t="shared" si="0"/>
        <v>13232679.129999965</v>
      </c>
    </row>
    <row r="10" spans="2:10" s="22" customFormat="1" ht="28.5" customHeight="1" x14ac:dyDescent="0.2">
      <c r="B10" s="23"/>
      <c r="C10" s="24" t="s">
        <v>14</v>
      </c>
      <c r="D10" s="25"/>
      <c r="E10" s="26">
        <f t="shared" ref="E10:J10" si="1">SUM(E11:E12)</f>
        <v>235299999.99999997</v>
      </c>
      <c r="F10" s="26">
        <f t="shared" si="1"/>
        <v>77548348.309999913</v>
      </c>
      <c r="G10" s="26">
        <f t="shared" si="1"/>
        <v>312848348.30999988</v>
      </c>
      <c r="H10" s="26">
        <f t="shared" si="1"/>
        <v>303072705.02999991</v>
      </c>
      <c r="I10" s="26">
        <f t="shared" si="1"/>
        <v>303072705.02999991</v>
      </c>
      <c r="J10" s="26">
        <f t="shared" si="1"/>
        <v>9775643.2799999714</v>
      </c>
    </row>
    <row r="11" spans="2:10" s="22" customFormat="1" x14ac:dyDescent="0.2">
      <c r="B11" s="23"/>
      <c r="C11" s="27"/>
      <c r="D11" s="28" t="s">
        <v>15</v>
      </c>
      <c r="E11" s="29">
        <v>235299999.99999997</v>
      </c>
      <c r="F11" s="30">
        <v>77548348.309999913</v>
      </c>
      <c r="G11" s="31">
        <f>E11+F11</f>
        <v>312848348.30999988</v>
      </c>
      <c r="H11" s="30">
        <v>303072705.02999991</v>
      </c>
      <c r="I11" s="30">
        <v>303072705.02999991</v>
      </c>
      <c r="J11" s="32">
        <f t="shared" ref="J11:J38" si="2">IF(AND(H11&gt;=0,G11&gt;=0),(G11-H11),"-")</f>
        <v>9775643.2799999714</v>
      </c>
    </row>
    <row r="12" spans="2:10" s="22" customFormat="1" x14ac:dyDescent="0.2">
      <c r="B12" s="23"/>
      <c r="C12" s="27"/>
      <c r="D12" s="28" t="s">
        <v>16</v>
      </c>
      <c r="E12" s="29">
        <v>0</v>
      </c>
      <c r="F12" s="30">
        <v>0</v>
      </c>
      <c r="G12" s="31">
        <f>E12+F12</f>
        <v>0</v>
      </c>
      <c r="H12" s="29">
        <v>0</v>
      </c>
      <c r="I12" s="30">
        <v>0</v>
      </c>
      <c r="J12" s="32">
        <f t="shared" si="2"/>
        <v>0</v>
      </c>
    </row>
    <row r="13" spans="2:10" s="22" customFormat="1" x14ac:dyDescent="0.2">
      <c r="B13" s="23"/>
      <c r="C13" s="24" t="s">
        <v>17</v>
      </c>
      <c r="D13" s="25"/>
      <c r="E13" s="26">
        <f t="shared" ref="E13:J13" si="3">SUM(E14:E21)</f>
        <v>143888920.27999997</v>
      </c>
      <c r="F13" s="26">
        <f t="shared" si="3"/>
        <v>39834936.399999917</v>
      </c>
      <c r="G13" s="26">
        <f t="shared" si="3"/>
        <v>183723856.67999989</v>
      </c>
      <c r="H13" s="26">
        <f t="shared" si="3"/>
        <v>180266820.82999989</v>
      </c>
      <c r="I13" s="26">
        <f t="shared" si="3"/>
        <v>176067790.11999992</v>
      </c>
      <c r="J13" s="26">
        <f t="shared" si="3"/>
        <v>3457035.849999994</v>
      </c>
    </row>
    <row r="14" spans="2:10" s="22" customFormat="1" x14ac:dyDescent="0.2">
      <c r="B14" s="23"/>
      <c r="C14" s="27"/>
      <c r="D14" s="28" t="s">
        <v>18</v>
      </c>
      <c r="E14" s="29">
        <v>0</v>
      </c>
      <c r="F14" s="30">
        <v>0</v>
      </c>
      <c r="G14" s="31">
        <f t="shared" ref="G14:G21" si="4">E14+F14</f>
        <v>0</v>
      </c>
      <c r="H14" s="29">
        <v>0</v>
      </c>
      <c r="I14" s="30">
        <v>0</v>
      </c>
      <c r="J14" s="32">
        <f t="shared" si="2"/>
        <v>0</v>
      </c>
    </row>
    <row r="15" spans="2:10" s="22" customFormat="1" x14ac:dyDescent="0.2">
      <c r="B15" s="23"/>
      <c r="C15" s="27"/>
      <c r="D15" s="28" t="s">
        <v>19</v>
      </c>
      <c r="E15" s="29">
        <v>0</v>
      </c>
      <c r="F15" s="30">
        <v>0</v>
      </c>
      <c r="G15" s="31">
        <f t="shared" si="4"/>
        <v>0</v>
      </c>
      <c r="H15" s="30">
        <v>0</v>
      </c>
      <c r="I15" s="30">
        <v>0</v>
      </c>
      <c r="J15" s="32">
        <f t="shared" si="2"/>
        <v>0</v>
      </c>
    </row>
    <row r="16" spans="2:10" s="22" customFormat="1" x14ac:dyDescent="0.2">
      <c r="B16" s="23"/>
      <c r="C16" s="27"/>
      <c r="D16" s="28" t="s">
        <v>20</v>
      </c>
      <c r="E16" s="29">
        <v>0</v>
      </c>
      <c r="F16" s="30">
        <v>0</v>
      </c>
      <c r="G16" s="31">
        <f t="shared" si="4"/>
        <v>0</v>
      </c>
      <c r="H16" s="29">
        <v>0</v>
      </c>
      <c r="I16" s="30">
        <v>0</v>
      </c>
      <c r="J16" s="32">
        <f t="shared" si="2"/>
        <v>0</v>
      </c>
    </row>
    <row r="17" spans="2:10" s="22" customFormat="1" x14ac:dyDescent="0.2">
      <c r="B17" s="23"/>
      <c r="C17" s="27"/>
      <c r="D17" s="28" t="s">
        <v>21</v>
      </c>
      <c r="E17" s="29">
        <v>0</v>
      </c>
      <c r="F17" s="30">
        <v>0</v>
      </c>
      <c r="G17" s="31">
        <f t="shared" si="4"/>
        <v>0</v>
      </c>
      <c r="H17" s="29">
        <v>0</v>
      </c>
      <c r="I17" s="30">
        <v>0</v>
      </c>
      <c r="J17" s="32">
        <f t="shared" si="2"/>
        <v>0</v>
      </c>
    </row>
    <row r="18" spans="2:10" s="22" customFormat="1" x14ac:dyDescent="0.2">
      <c r="B18" s="23"/>
      <c r="C18" s="27"/>
      <c r="D18" s="28" t="s">
        <v>22</v>
      </c>
      <c r="E18" s="29">
        <v>143888920.27999997</v>
      </c>
      <c r="F18" s="30">
        <v>39834936.399999917</v>
      </c>
      <c r="G18" s="31">
        <f t="shared" si="4"/>
        <v>183723856.67999989</v>
      </c>
      <c r="H18" s="29">
        <v>180266820.82999989</v>
      </c>
      <c r="I18" s="30">
        <v>176067790.11999992</v>
      </c>
      <c r="J18" s="32">
        <f t="shared" si="2"/>
        <v>3457035.849999994</v>
      </c>
    </row>
    <row r="19" spans="2:10" s="22" customFormat="1" ht="24" x14ac:dyDescent="0.2">
      <c r="B19" s="23"/>
      <c r="C19" s="27"/>
      <c r="D19" s="28" t="s">
        <v>23</v>
      </c>
      <c r="E19" s="29">
        <v>0</v>
      </c>
      <c r="F19" s="30">
        <v>0</v>
      </c>
      <c r="G19" s="31">
        <f t="shared" si="4"/>
        <v>0</v>
      </c>
      <c r="H19" s="29">
        <v>0</v>
      </c>
      <c r="I19" s="30">
        <v>0</v>
      </c>
      <c r="J19" s="32">
        <f t="shared" si="2"/>
        <v>0</v>
      </c>
    </row>
    <row r="20" spans="2:10" s="22" customFormat="1" x14ac:dyDescent="0.2">
      <c r="B20" s="23"/>
      <c r="C20" s="27"/>
      <c r="D20" s="28" t="s">
        <v>24</v>
      </c>
      <c r="E20" s="29">
        <v>0</v>
      </c>
      <c r="F20" s="30">
        <v>0</v>
      </c>
      <c r="G20" s="31">
        <f t="shared" si="4"/>
        <v>0</v>
      </c>
      <c r="H20" s="29">
        <v>0</v>
      </c>
      <c r="I20" s="30">
        <v>0</v>
      </c>
      <c r="J20" s="32">
        <f t="shared" si="2"/>
        <v>0</v>
      </c>
    </row>
    <row r="21" spans="2:10" s="22" customFormat="1" x14ac:dyDescent="0.2">
      <c r="B21" s="23"/>
      <c r="C21" s="27"/>
      <c r="D21" s="28" t="s">
        <v>25</v>
      </c>
      <c r="E21" s="29">
        <v>0</v>
      </c>
      <c r="F21" s="30">
        <v>0</v>
      </c>
      <c r="G21" s="31">
        <f t="shared" si="4"/>
        <v>0</v>
      </c>
      <c r="H21" s="29">
        <v>0</v>
      </c>
      <c r="I21" s="30">
        <v>0</v>
      </c>
      <c r="J21" s="32">
        <f t="shared" si="2"/>
        <v>0</v>
      </c>
    </row>
    <row r="22" spans="2:10" s="22" customFormat="1" x14ac:dyDescent="0.2">
      <c r="B22" s="23"/>
      <c r="C22" s="24" t="s">
        <v>26</v>
      </c>
      <c r="D22" s="25"/>
      <c r="E22" s="26">
        <f t="shared" ref="E22:J22" si="5">SUM(E23:E25)</f>
        <v>0</v>
      </c>
      <c r="F22" s="26">
        <f t="shared" si="5"/>
        <v>0</v>
      </c>
      <c r="G22" s="26">
        <f t="shared" si="5"/>
        <v>0</v>
      </c>
      <c r="H22" s="26">
        <f t="shared" si="5"/>
        <v>0</v>
      </c>
      <c r="I22" s="26">
        <f t="shared" si="5"/>
        <v>0</v>
      </c>
      <c r="J22" s="26">
        <f t="shared" si="5"/>
        <v>0</v>
      </c>
    </row>
    <row r="23" spans="2:10" s="22" customFormat="1" ht="36" customHeight="1" x14ac:dyDescent="0.2">
      <c r="B23" s="23"/>
      <c r="C23" s="27"/>
      <c r="D23" s="28" t="s">
        <v>27</v>
      </c>
      <c r="E23" s="29">
        <v>0</v>
      </c>
      <c r="F23" s="30">
        <v>0</v>
      </c>
      <c r="G23" s="31">
        <f t="shared" ref="G23:G24" si="6">E23+F23</f>
        <v>0</v>
      </c>
      <c r="H23" s="29">
        <v>0</v>
      </c>
      <c r="I23" s="30">
        <v>0</v>
      </c>
      <c r="J23" s="32">
        <f t="shared" si="2"/>
        <v>0</v>
      </c>
    </row>
    <row r="24" spans="2:10" s="22" customFormat="1" ht="27" customHeight="1" x14ac:dyDescent="0.2">
      <c r="B24" s="23"/>
      <c r="C24" s="27"/>
      <c r="D24" s="28" t="s">
        <v>28</v>
      </c>
      <c r="E24" s="29">
        <v>0</v>
      </c>
      <c r="F24" s="30">
        <v>0</v>
      </c>
      <c r="G24" s="31">
        <f t="shared" si="6"/>
        <v>0</v>
      </c>
      <c r="H24" s="29">
        <v>0</v>
      </c>
      <c r="I24" s="30">
        <v>0</v>
      </c>
      <c r="J24" s="32">
        <f t="shared" si="2"/>
        <v>0</v>
      </c>
    </row>
    <row r="25" spans="2:10" s="22" customFormat="1" x14ac:dyDescent="0.2">
      <c r="B25" s="23"/>
      <c r="C25" s="27"/>
      <c r="D25" s="28" t="s">
        <v>29</v>
      </c>
      <c r="E25" s="29">
        <v>0</v>
      </c>
      <c r="F25" s="30">
        <v>0</v>
      </c>
      <c r="G25" s="31">
        <f t="shared" ref="G25" si="7">IF(AND(F25&gt;=0,E25&gt;=0),SUM(E25:F25),"-")</f>
        <v>0</v>
      </c>
      <c r="H25" s="29">
        <v>0</v>
      </c>
      <c r="I25" s="30">
        <v>0</v>
      </c>
      <c r="J25" s="32">
        <f t="shared" si="2"/>
        <v>0</v>
      </c>
    </row>
    <row r="26" spans="2:10" s="22" customFormat="1" x14ac:dyDescent="0.2">
      <c r="B26" s="23"/>
      <c r="C26" s="24" t="s">
        <v>30</v>
      </c>
      <c r="D26" s="25"/>
      <c r="E26" s="26">
        <f t="shared" ref="E26:J26" si="8">SUM(E27:E28)</f>
        <v>0</v>
      </c>
      <c r="F26" s="26">
        <f t="shared" si="8"/>
        <v>0</v>
      </c>
      <c r="G26" s="26">
        <f t="shared" si="8"/>
        <v>0</v>
      </c>
      <c r="H26" s="26">
        <f t="shared" si="8"/>
        <v>0</v>
      </c>
      <c r="I26" s="26">
        <f t="shared" si="8"/>
        <v>0</v>
      </c>
      <c r="J26" s="26">
        <f t="shared" si="8"/>
        <v>0</v>
      </c>
    </row>
    <row r="27" spans="2:10" s="22" customFormat="1" ht="28.5" customHeight="1" x14ac:dyDescent="0.2">
      <c r="B27" s="23"/>
      <c r="C27" s="27"/>
      <c r="D27" s="28" t="s">
        <v>31</v>
      </c>
      <c r="E27" s="29">
        <v>0</v>
      </c>
      <c r="F27" s="30">
        <v>0</v>
      </c>
      <c r="G27" s="31">
        <f t="shared" ref="G27:G28" si="9">E27+F27</f>
        <v>0</v>
      </c>
      <c r="H27" s="29">
        <v>0</v>
      </c>
      <c r="I27" s="30">
        <v>0</v>
      </c>
      <c r="J27" s="32">
        <f t="shared" si="2"/>
        <v>0</v>
      </c>
    </row>
    <row r="28" spans="2:10" s="22" customFormat="1" ht="21" customHeight="1" x14ac:dyDescent="0.2">
      <c r="B28" s="23"/>
      <c r="C28" s="27"/>
      <c r="D28" s="28" t="s">
        <v>32</v>
      </c>
      <c r="E28" s="29">
        <v>0</v>
      </c>
      <c r="F28" s="30">
        <v>0</v>
      </c>
      <c r="G28" s="31">
        <f t="shared" si="9"/>
        <v>0</v>
      </c>
      <c r="H28" s="29">
        <v>0</v>
      </c>
      <c r="I28" s="30">
        <v>0</v>
      </c>
      <c r="J28" s="32">
        <f t="shared" si="2"/>
        <v>0</v>
      </c>
    </row>
    <row r="29" spans="2:10" s="22" customFormat="1" x14ac:dyDescent="0.2">
      <c r="B29" s="23"/>
      <c r="C29" s="24" t="s">
        <v>33</v>
      </c>
      <c r="D29" s="25"/>
      <c r="E29" s="26">
        <f t="shared" ref="E29:J29" si="10">SUM(E30:E33)</f>
        <v>0</v>
      </c>
      <c r="F29" s="26">
        <f t="shared" si="10"/>
        <v>0</v>
      </c>
      <c r="G29" s="26">
        <f t="shared" si="10"/>
        <v>0</v>
      </c>
      <c r="H29" s="26">
        <f t="shared" si="10"/>
        <v>0</v>
      </c>
      <c r="I29" s="26">
        <f t="shared" si="10"/>
        <v>0</v>
      </c>
      <c r="J29" s="26">
        <f t="shared" si="10"/>
        <v>0</v>
      </c>
    </row>
    <row r="30" spans="2:10" s="22" customFormat="1" x14ac:dyDescent="0.2">
      <c r="B30" s="23"/>
      <c r="C30" s="27"/>
      <c r="D30" s="28" t="s">
        <v>34</v>
      </c>
      <c r="E30" s="29">
        <v>0</v>
      </c>
      <c r="F30" s="30">
        <v>0</v>
      </c>
      <c r="G30" s="31">
        <f t="shared" ref="G30:G33" si="11">E30+F30</f>
        <v>0</v>
      </c>
      <c r="H30" s="29">
        <v>0</v>
      </c>
      <c r="I30" s="30">
        <v>0</v>
      </c>
      <c r="J30" s="32">
        <f t="shared" si="2"/>
        <v>0</v>
      </c>
    </row>
    <row r="31" spans="2:10" s="22" customFormat="1" x14ac:dyDescent="0.2">
      <c r="B31" s="23"/>
      <c r="C31" s="27"/>
      <c r="D31" s="28" t="s">
        <v>35</v>
      </c>
      <c r="E31" s="29">
        <v>0</v>
      </c>
      <c r="F31" s="30">
        <v>0</v>
      </c>
      <c r="G31" s="31">
        <f t="shared" si="11"/>
        <v>0</v>
      </c>
      <c r="H31" s="29">
        <v>0</v>
      </c>
      <c r="I31" s="30">
        <v>0</v>
      </c>
      <c r="J31" s="32">
        <f t="shared" si="2"/>
        <v>0</v>
      </c>
    </row>
    <row r="32" spans="2:10" s="22" customFormat="1" x14ac:dyDescent="0.2">
      <c r="B32" s="23"/>
      <c r="C32" s="27"/>
      <c r="D32" s="28" t="s">
        <v>36</v>
      </c>
      <c r="E32" s="29">
        <v>0</v>
      </c>
      <c r="F32" s="30">
        <v>0</v>
      </c>
      <c r="G32" s="31">
        <f t="shared" si="11"/>
        <v>0</v>
      </c>
      <c r="H32" s="29">
        <v>0</v>
      </c>
      <c r="I32" s="30">
        <v>0</v>
      </c>
      <c r="J32" s="32">
        <f t="shared" si="2"/>
        <v>0</v>
      </c>
    </row>
    <row r="33" spans="2:10" s="22" customFormat="1" ht="24" x14ac:dyDescent="0.2">
      <c r="B33" s="23"/>
      <c r="C33" s="27"/>
      <c r="D33" s="28" t="s">
        <v>37</v>
      </c>
      <c r="E33" s="29">
        <v>0</v>
      </c>
      <c r="F33" s="30">
        <v>0</v>
      </c>
      <c r="G33" s="31">
        <f t="shared" si="11"/>
        <v>0</v>
      </c>
      <c r="H33" s="29">
        <v>0</v>
      </c>
      <c r="I33" s="30">
        <v>0</v>
      </c>
      <c r="J33" s="32">
        <f t="shared" si="2"/>
        <v>0</v>
      </c>
    </row>
    <row r="34" spans="2:10" s="22" customFormat="1" ht="27" customHeight="1" x14ac:dyDescent="0.2">
      <c r="B34" s="23"/>
      <c r="C34" s="24" t="s">
        <v>38</v>
      </c>
      <c r="D34" s="25"/>
      <c r="E34" s="26">
        <f t="shared" ref="E34:J34" si="12">SUM(E35)</f>
        <v>0</v>
      </c>
      <c r="F34" s="26">
        <f t="shared" si="12"/>
        <v>0</v>
      </c>
      <c r="G34" s="26">
        <f t="shared" si="12"/>
        <v>0</v>
      </c>
      <c r="H34" s="26">
        <f t="shared" si="12"/>
        <v>0</v>
      </c>
      <c r="I34" s="26">
        <f t="shared" si="12"/>
        <v>0</v>
      </c>
      <c r="J34" s="26">
        <f t="shared" si="12"/>
        <v>0</v>
      </c>
    </row>
    <row r="35" spans="2:10" s="22" customFormat="1" x14ac:dyDescent="0.2">
      <c r="B35" s="23"/>
      <c r="C35" s="27"/>
      <c r="D35" s="28" t="s">
        <v>39</v>
      </c>
      <c r="E35" s="29">
        <v>0</v>
      </c>
      <c r="F35" s="30">
        <v>0</v>
      </c>
      <c r="G35" s="31">
        <f t="shared" ref="G35:G38" si="13">E35+F35</f>
        <v>0</v>
      </c>
      <c r="H35" s="29">
        <v>0</v>
      </c>
      <c r="I35" s="30">
        <v>0</v>
      </c>
      <c r="J35" s="32">
        <f t="shared" si="2"/>
        <v>0</v>
      </c>
    </row>
    <row r="36" spans="2:10" s="22" customFormat="1" ht="16.5" customHeight="1" x14ac:dyDescent="0.2">
      <c r="B36" s="18" t="s">
        <v>40</v>
      </c>
      <c r="C36" s="19"/>
      <c r="D36" s="20"/>
      <c r="E36" s="29">
        <v>0</v>
      </c>
      <c r="F36" s="30">
        <v>0</v>
      </c>
      <c r="G36" s="31">
        <f t="shared" si="13"/>
        <v>0</v>
      </c>
      <c r="H36" s="29">
        <v>0</v>
      </c>
      <c r="I36" s="30">
        <v>0</v>
      </c>
      <c r="J36" s="32">
        <f t="shared" si="2"/>
        <v>0</v>
      </c>
    </row>
    <row r="37" spans="2:10" s="22" customFormat="1" ht="23.25" customHeight="1" x14ac:dyDescent="0.2">
      <c r="B37" s="18" t="s">
        <v>41</v>
      </c>
      <c r="C37" s="19"/>
      <c r="D37" s="20"/>
      <c r="E37" s="29">
        <v>0</v>
      </c>
      <c r="F37" s="30">
        <v>0</v>
      </c>
      <c r="G37" s="31">
        <f t="shared" si="13"/>
        <v>0</v>
      </c>
      <c r="H37" s="29">
        <v>0</v>
      </c>
      <c r="I37" s="30">
        <v>0</v>
      </c>
      <c r="J37" s="32">
        <f t="shared" si="2"/>
        <v>0</v>
      </c>
    </row>
    <row r="38" spans="2:10" s="22" customFormat="1" ht="15.75" customHeight="1" x14ac:dyDescent="0.2">
      <c r="B38" s="18" t="s">
        <v>42</v>
      </c>
      <c r="C38" s="19"/>
      <c r="D38" s="20"/>
      <c r="E38" s="29">
        <v>0</v>
      </c>
      <c r="F38" s="30">
        <v>58894</v>
      </c>
      <c r="G38" s="31">
        <f t="shared" si="13"/>
        <v>58894</v>
      </c>
      <c r="H38" s="30">
        <v>51512.17</v>
      </c>
      <c r="I38" s="30">
        <v>51512.17</v>
      </c>
      <c r="J38" s="32">
        <f t="shared" si="2"/>
        <v>7381.8300000000017</v>
      </c>
    </row>
    <row r="39" spans="2:10" s="22" customFormat="1" x14ac:dyDescent="0.2">
      <c r="B39" s="33"/>
      <c r="C39" s="34"/>
      <c r="D39" s="35"/>
      <c r="E39" s="36"/>
      <c r="F39" s="37"/>
      <c r="G39" s="37"/>
      <c r="H39" s="37"/>
      <c r="I39" s="37"/>
      <c r="J39" s="37"/>
    </row>
    <row r="40" spans="2:10" s="22" customFormat="1" x14ac:dyDescent="0.2">
      <c r="B40" s="38"/>
      <c r="C40" s="39" t="s">
        <v>43</v>
      </c>
      <c r="D40" s="40"/>
      <c r="E40" s="41">
        <f t="shared" ref="E40:J40" si="14">SUM(E9,E36,E37,E38)</f>
        <v>379188920.27999997</v>
      </c>
      <c r="F40" s="41">
        <f t="shared" si="14"/>
        <v>117442178.70999983</v>
      </c>
      <c r="G40" s="41">
        <f t="shared" si="14"/>
        <v>496631098.98999977</v>
      </c>
      <c r="H40" s="41">
        <f t="shared" si="14"/>
        <v>483391038.02999979</v>
      </c>
      <c r="I40" s="41">
        <f t="shared" si="14"/>
        <v>479192007.31999987</v>
      </c>
      <c r="J40" s="41">
        <f t="shared" si="14"/>
        <v>13240060.959999966</v>
      </c>
    </row>
    <row r="41" spans="2:10" s="22" customFormat="1" x14ac:dyDescent="0.2"/>
    <row r="42" spans="2:10" x14ac:dyDescent="0.2"/>
    <row r="43" spans="2:10" x14ac:dyDescent="0.2"/>
    <row r="44" spans="2:10" x14ac:dyDescent="0.2"/>
    <row r="45" spans="2:10" x14ac:dyDescent="0.2"/>
  </sheetData>
  <mergeCells count="17">
    <mergeCell ref="C34:D34"/>
    <mergeCell ref="B36:D36"/>
    <mergeCell ref="B37:D37"/>
    <mergeCell ref="B38:D38"/>
    <mergeCell ref="C40:D40"/>
    <mergeCell ref="B9:D9"/>
    <mergeCell ref="C10:D10"/>
    <mergeCell ref="C13:D13"/>
    <mergeCell ref="C22:D22"/>
    <mergeCell ref="C26:D26"/>
    <mergeCell ref="C29:D29"/>
    <mergeCell ref="B2:J2"/>
    <mergeCell ref="B3:J3"/>
    <mergeCell ref="B4:J4"/>
    <mergeCell ref="B6:D8"/>
    <mergeCell ref="E6:I6"/>
    <mergeCell ref="J6:J7"/>
  </mergeCells>
  <printOptions horizontalCentered="1" verticalCentered="1"/>
  <pageMargins left="0.31496062992125984" right="0.31496062992125984" top="0.35433070866141736" bottom="0.35433070866141736" header="0" footer="0"/>
  <pageSetup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Legislativo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2015-06-26T21:54:54Z</dcterms:created>
  <dcterms:modified xsi:type="dcterms:W3CDTF">2015-06-26T21:55:21Z</dcterms:modified>
</cp:coreProperties>
</file>