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5730" windowWidth="19230" windowHeight="63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1" i="1"/>
  <c r="T12"/>
  <c r="R12"/>
  <c r="R6"/>
  <c r="T6" s="1"/>
  <c r="Q21" l="1"/>
  <c r="Q14"/>
  <c r="Q19"/>
  <c r="R18"/>
  <c r="T18" s="1"/>
  <c r="R17"/>
  <c r="T17" s="1"/>
  <c r="P14"/>
  <c r="O14"/>
  <c r="N14"/>
  <c r="R13"/>
  <c r="T13" s="1"/>
  <c r="S19"/>
  <c r="P19"/>
  <c r="R11"/>
  <c r="T11" s="1"/>
  <c r="R3"/>
  <c r="T3" s="1"/>
  <c r="K45"/>
  <c r="R44"/>
  <c r="T44" s="1"/>
  <c r="R14" l="1"/>
  <c r="R5"/>
  <c r="T5" s="1"/>
  <c r="R10"/>
  <c r="T10" s="1"/>
  <c r="O19"/>
  <c r="N19"/>
  <c r="P21"/>
  <c r="R7"/>
  <c r="T7" s="1"/>
  <c r="R9"/>
  <c r="T9" s="1"/>
  <c r="R8"/>
  <c r="T8" s="1"/>
  <c r="R4"/>
  <c r="T4" s="1"/>
  <c r="R16"/>
  <c r="T16" s="1"/>
  <c r="T19" s="1"/>
  <c r="R19" l="1"/>
  <c r="O21"/>
  <c r="N21"/>
  <c r="R43"/>
  <c r="T43" s="1"/>
  <c r="T14"/>
</calcChain>
</file>

<file path=xl/sharedStrings.xml><?xml version="1.0" encoding="utf-8"?>
<sst xmlns="http://schemas.openxmlformats.org/spreadsheetml/2006/main" count="54" uniqueCount="49">
  <si>
    <t>1.- Se registro únicamente cuando hay mescla de recursos, Federal-Estatal, Federal-Municipal y Estatal-Municipal</t>
  </si>
  <si>
    <t>Entidad Federativa: Chiapas</t>
  </si>
  <si>
    <t>1er. Trim</t>
  </si>
  <si>
    <t>Acumulado</t>
  </si>
  <si>
    <t>Saldo Pptal</t>
  </si>
  <si>
    <t>Diferencia</t>
  </si>
  <si>
    <t>Secretaría de Hacienda</t>
  </si>
  <si>
    <t>Edo</t>
  </si>
  <si>
    <t>21111300 Organismos Subsidiados</t>
  </si>
  <si>
    <r>
      <t xml:space="preserve">Programas con Recursos concurrente por Orden de Gobierno                     </t>
    </r>
    <r>
      <rPr>
        <b/>
        <sz val="11"/>
        <color indexed="10"/>
        <rFont val="Calibri"/>
        <family val="2"/>
      </rPr>
      <t xml:space="preserve"> </t>
    </r>
  </si>
  <si>
    <t>Fed</t>
  </si>
  <si>
    <t>Nombre del Programa
a</t>
  </si>
  <si>
    <t>Federal</t>
  </si>
  <si>
    <t>Estatal</t>
  </si>
  <si>
    <t>Municipal</t>
  </si>
  <si>
    <t>Otros</t>
  </si>
  <si>
    <t>Monto total
                                      j= c+e+g+i</t>
  </si>
  <si>
    <t>Dependencia/Entidad             
             b</t>
  </si>
  <si>
    <t>Aportación                             (Monto)
c</t>
  </si>
  <si>
    <t>Dependencia/                 Entidad
             d</t>
  </si>
  <si>
    <t>Aportación (Monto)
e</t>
  </si>
  <si>
    <t>Dependencia/                          Entidad
               f</t>
  </si>
  <si>
    <t>Aportación (Monto)
g</t>
  </si>
  <si>
    <t>Dependencia/            Entidad
   h</t>
  </si>
  <si>
    <t>Aportación (Monto)
i</t>
  </si>
  <si>
    <t>Programa de desarrollo integral para la salud</t>
  </si>
  <si>
    <t>SHCP</t>
  </si>
  <si>
    <t>ISSTECH</t>
  </si>
  <si>
    <t>C.P. JAVIER BALTAZAR ALEJO</t>
  </si>
  <si>
    <t>TESORERO</t>
  </si>
  <si>
    <t>2o. Trim</t>
  </si>
  <si>
    <t>3o Trim</t>
  </si>
  <si>
    <t>4o Trim</t>
  </si>
  <si>
    <r>
      <t xml:space="preserve">Nota.- </t>
    </r>
    <r>
      <rPr>
        <b/>
        <u/>
        <sz val="11"/>
        <color indexed="8"/>
        <rFont val="Calibri"/>
        <family val="2"/>
      </rPr>
      <t>Se informa lo devengado del Trimestre,</t>
    </r>
    <r>
      <rPr>
        <sz val="11"/>
        <color theme="1"/>
        <rFont val="Calibri"/>
        <family val="2"/>
        <scheme val="minor"/>
      </rPr>
      <t xml:space="preserve"> NO Acumulado</t>
    </r>
  </si>
  <si>
    <r>
      <t xml:space="preserve">Nota.- </t>
    </r>
    <r>
      <rPr>
        <b/>
        <u/>
        <sz val="11"/>
        <color indexed="8"/>
        <rFont val="Calibri"/>
        <family val="2"/>
      </rPr>
      <t>Se informa lo devengado del trimestre</t>
    </r>
    <r>
      <rPr>
        <sz val="11"/>
        <color theme="1"/>
        <rFont val="Calibri"/>
        <family val="2"/>
        <scheme val="minor"/>
      </rPr>
      <t>, no acumulado</t>
    </r>
  </si>
  <si>
    <t xml:space="preserve">01 1 2 1 1 A 080 01 A26 A001 000 0 43905 1 1 5811 S 28 01 2020 5 </t>
  </si>
  <si>
    <t xml:space="preserve">01 1 2 1 1 A 080 01 A26 A001 000 0 43905 1 1 5845 S 28 01 2020 5 </t>
  </si>
  <si>
    <t>Programa de impartición de justicia</t>
  </si>
  <si>
    <t xml:space="preserve">01 2 6 1 1 G 012 01 P01 A001 000 0 44501 1 1 1A01 B A1 01 2019 5 </t>
  </si>
  <si>
    <r>
      <t xml:space="preserve">01 2 6 1 1 G 012 01 P01 A001 000 0 45201 4 1 </t>
    </r>
    <r>
      <rPr>
        <b/>
        <u/>
        <sz val="11"/>
        <color theme="1"/>
        <rFont val="Calibri"/>
        <family val="2"/>
        <scheme val="minor"/>
      </rPr>
      <t>584A</t>
    </r>
    <r>
      <rPr>
        <sz val="11"/>
        <color theme="1"/>
        <rFont val="Calibri"/>
        <family val="2"/>
        <scheme val="minor"/>
      </rPr>
      <t xml:space="preserve"> F 28 02 2020 5</t>
    </r>
  </si>
  <si>
    <r>
      <t xml:space="preserve">01 2 6 1 1 G 012 01 P01 A001 000 0 45201 4 2 </t>
    </r>
    <r>
      <rPr>
        <b/>
        <u/>
        <sz val="11"/>
        <color theme="1"/>
        <rFont val="Calibri"/>
        <family val="2"/>
        <scheme val="minor"/>
      </rPr>
      <t>5828</t>
    </r>
    <r>
      <rPr>
        <sz val="11"/>
        <color theme="1"/>
        <rFont val="Calibri"/>
        <family val="2"/>
        <scheme val="minor"/>
      </rPr>
      <t xml:space="preserve"> H 33 01 2020 5</t>
    </r>
  </si>
  <si>
    <r>
      <t xml:space="preserve">01 2 6 1 1 G 012 01 P01 A001 000 0 45201 4 2 </t>
    </r>
    <r>
      <rPr>
        <b/>
        <u/>
        <sz val="11"/>
        <color theme="1"/>
        <rFont val="Calibri"/>
        <family val="2"/>
        <scheme val="minor"/>
      </rPr>
      <t>5828</t>
    </r>
    <r>
      <rPr>
        <sz val="11"/>
        <color theme="1"/>
        <rFont val="Calibri"/>
        <family val="2"/>
        <scheme val="minor"/>
      </rPr>
      <t xml:space="preserve"> F 33 01 2020 5</t>
    </r>
  </si>
  <si>
    <r>
      <t xml:space="preserve">01 2 6 1 1 G 012 01 P02 A001 000 0 45201 4 2 </t>
    </r>
    <r>
      <rPr>
        <b/>
        <i/>
        <u/>
        <sz val="11"/>
        <color theme="1"/>
        <rFont val="Calibri"/>
        <family val="2"/>
        <scheme val="minor"/>
      </rPr>
      <t>5828</t>
    </r>
    <r>
      <rPr>
        <sz val="11"/>
        <color theme="1"/>
        <rFont val="Calibri"/>
        <family val="2"/>
        <scheme val="minor"/>
      </rPr>
      <t xml:space="preserve"> S 33 01 2021 5</t>
    </r>
  </si>
  <si>
    <r>
      <t xml:space="preserve">01 2 6 1 1 G 012 01 P02 A001 000 0 44501 1 1 </t>
    </r>
    <r>
      <rPr>
        <b/>
        <i/>
        <u/>
        <sz val="11"/>
        <color theme="1"/>
        <rFont val="Calibri"/>
        <family val="2"/>
        <scheme val="minor"/>
      </rPr>
      <t>5811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28 01 2021 5</t>
    </r>
  </si>
  <si>
    <t>Periodo: Trimestre Segundo del año 2021</t>
  </si>
  <si>
    <t>C. P. ISIDRO JIMÉNEZ GÓMEZ</t>
  </si>
  <si>
    <t>DIRECTOR DE CONTROL FINANCIERO</t>
  </si>
  <si>
    <r>
      <t xml:space="preserve">01 2 6 1 1 G 012 01 P01 A001 000 0 45201 4 1 </t>
    </r>
    <r>
      <rPr>
        <b/>
        <u/>
        <sz val="11"/>
        <color theme="1"/>
        <rFont val="Calibri"/>
        <family val="2"/>
        <scheme val="minor"/>
      </rPr>
      <t>5811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28 01 2020 5</t>
    </r>
  </si>
  <si>
    <r>
      <t xml:space="preserve">01 2 6 1 1 G 012 01 P02 A001 000 0 44501 1 1 </t>
    </r>
    <r>
      <rPr>
        <b/>
        <i/>
        <u/>
        <sz val="11"/>
        <color theme="1"/>
        <rFont val="Calibri"/>
        <family val="2"/>
        <scheme val="minor"/>
      </rPr>
      <t>5815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28 01 2021 5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</si>
</sst>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2" xfId="1" applyFont="1" applyBorder="1"/>
    <xf numFmtId="43" fontId="0" fillId="0" borderId="3" xfId="1" applyFont="1" applyBorder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6" xfId="0" applyBorder="1"/>
    <xf numFmtId="0" fontId="6" fillId="0" borderId="0" xfId="0" applyFont="1" applyFill="1" applyBorder="1" applyAlignment="1">
      <alignment vertical="center"/>
    </xf>
    <xf numFmtId="43" fontId="0" fillId="0" borderId="0" xfId="1" applyFont="1"/>
    <xf numFmtId="43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1" applyFont="1" applyFill="1" applyBorder="1"/>
    <xf numFmtId="43" fontId="0" fillId="0" borderId="0" xfId="0" applyNumberFormat="1"/>
    <xf numFmtId="43" fontId="0" fillId="0" borderId="0" xfId="0" applyNumberFormat="1" applyBorder="1"/>
    <xf numFmtId="44" fontId="8" fillId="0" borderId="0" xfId="2" applyFont="1" applyBorder="1"/>
    <xf numFmtId="0" fontId="2" fillId="0" borderId="0" xfId="0" applyFont="1" applyBorder="1" applyAlignment="1"/>
    <xf numFmtId="4" fontId="8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horizontal="center"/>
    </xf>
    <xf numFmtId="43" fontId="9" fillId="0" borderId="0" xfId="1" applyFont="1"/>
    <xf numFmtId="44" fontId="0" fillId="0" borderId="0" xfId="0" applyNumberFormat="1"/>
    <xf numFmtId="0" fontId="10" fillId="0" borderId="0" xfId="0" applyFont="1" applyFill="1" applyAlignment="1">
      <alignment horizontal="right"/>
    </xf>
    <xf numFmtId="43" fontId="0" fillId="2" borderId="2" xfId="1" applyFont="1" applyFill="1" applyBorder="1"/>
    <xf numFmtId="43" fontId="0" fillId="0" borderId="7" xfId="1" applyFont="1" applyFill="1" applyBorder="1"/>
    <xf numFmtId="0" fontId="0" fillId="0" borderId="0" xfId="0" applyBorder="1" applyAlignment="1">
      <alignment vertical="center"/>
    </xf>
    <xf numFmtId="0" fontId="0" fillId="0" borderId="17" xfId="0" applyFill="1" applyBorder="1" applyAlignment="1">
      <alignment wrapText="1"/>
    </xf>
    <xf numFmtId="0" fontId="7" fillId="0" borderId="17" xfId="0" applyFont="1" applyFill="1" applyBorder="1" applyAlignment="1">
      <alignment horizontal="center" vertical="center"/>
    </xf>
    <xf numFmtId="43" fontId="0" fillId="0" borderId="17" xfId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43" fontId="6" fillId="0" borderId="17" xfId="0" applyNumberFormat="1" applyFont="1" applyFill="1" applyBorder="1" applyAlignment="1">
      <alignment vertical="center"/>
    </xf>
    <xf numFmtId="43" fontId="0" fillId="2" borderId="0" xfId="1" applyFont="1" applyFill="1" applyBorder="1"/>
    <xf numFmtId="43" fontId="0" fillId="0" borderId="6" xfId="1" applyFont="1" applyFill="1" applyBorder="1"/>
    <xf numFmtId="43" fontId="0" fillId="3" borderId="0" xfId="1" applyFont="1" applyFill="1" applyBorder="1"/>
    <xf numFmtId="43" fontId="0" fillId="3" borderId="2" xfId="1" applyFont="1" applyFill="1" applyBorder="1"/>
    <xf numFmtId="43" fontId="0" fillId="0" borderId="0" xfId="1" applyFont="1" applyBorder="1" applyAlignment="1">
      <alignment vertical="center"/>
    </xf>
    <xf numFmtId="43" fontId="0" fillId="3" borderId="0" xfId="0" applyNumberFormat="1" applyFill="1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19" xfId="0" applyBorder="1"/>
    <xf numFmtId="43" fontId="0" fillId="0" borderId="19" xfId="0" applyNumberFormat="1" applyBorder="1"/>
    <xf numFmtId="43" fontId="0" fillId="0" borderId="19" xfId="1" applyFont="1" applyFill="1" applyBorder="1"/>
    <xf numFmtId="43" fontId="0" fillId="0" borderId="19" xfId="1" applyFont="1" applyBorder="1"/>
    <xf numFmtId="43" fontId="0" fillId="4" borderId="0" xfId="1" applyFont="1" applyFill="1"/>
    <xf numFmtId="43" fontId="0" fillId="4" borderId="0" xfId="1" applyFont="1" applyFill="1" applyBorder="1"/>
    <xf numFmtId="0" fontId="0" fillId="0" borderId="1" xfId="0" applyBorder="1"/>
    <xf numFmtId="43" fontId="0" fillId="0" borderId="4" xfId="1" applyFont="1" applyFill="1" applyBorder="1"/>
    <xf numFmtId="0" fontId="0" fillId="0" borderId="4" xfId="0" applyBorder="1"/>
    <xf numFmtId="43" fontId="0" fillId="2" borderId="7" xfId="1" applyFont="1" applyFill="1" applyBorder="1"/>
    <xf numFmtId="43" fontId="0" fillId="0" borderId="5" xfId="1" applyFont="1" applyFill="1" applyBorder="1"/>
    <xf numFmtId="4" fontId="0" fillId="0" borderId="5" xfId="0" applyNumberFormat="1" applyFill="1" applyBorder="1"/>
    <xf numFmtId="0" fontId="0" fillId="0" borderId="7" xfId="0" applyBorder="1"/>
    <xf numFmtId="43" fontId="0" fillId="0" borderId="13" xfId="1" applyFont="1" applyFill="1" applyBorder="1"/>
    <xf numFmtId="0" fontId="6" fillId="0" borderId="16" xfId="0" applyFont="1" applyFill="1" applyBorder="1" applyAlignment="1">
      <alignment horizontal="center" vertical="center" wrapText="1"/>
    </xf>
    <xf numFmtId="43" fontId="6" fillId="0" borderId="21" xfId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center" vertical="center"/>
    </xf>
    <xf numFmtId="43" fontId="0" fillId="0" borderId="19" xfId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43" fontId="6" fillId="0" borderId="19" xfId="0" applyNumberFormat="1" applyFont="1" applyFill="1" applyBorder="1" applyAlignment="1">
      <alignment vertical="center"/>
    </xf>
    <xf numFmtId="0" fontId="0" fillId="5" borderId="0" xfId="0" applyFill="1" applyBorder="1"/>
    <xf numFmtId="43" fontId="0" fillId="5" borderId="4" xfId="1" applyFont="1" applyFill="1" applyBorder="1"/>
    <xf numFmtId="43" fontId="0" fillId="0" borderId="2" xfId="1" applyFont="1" applyFill="1" applyBorder="1"/>
    <xf numFmtId="0" fontId="0" fillId="0" borderId="0" xfId="0" applyFill="1" applyBorder="1"/>
    <xf numFmtId="0" fontId="0" fillId="0" borderId="2" xfId="0" applyFill="1" applyBorder="1"/>
    <xf numFmtId="4" fontId="0" fillId="0" borderId="0" xfId="0" applyNumberFormat="1" applyFill="1" applyBorder="1"/>
    <xf numFmtId="0" fontId="0" fillId="0" borderId="7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3" fontId="0" fillId="5" borderId="1" xfId="1" applyFont="1" applyFill="1" applyBorder="1"/>
    <xf numFmtId="0" fontId="0" fillId="5" borderId="2" xfId="0" applyFill="1" applyBorder="1"/>
    <xf numFmtId="0" fontId="0" fillId="5" borderId="0" xfId="0" applyFill="1" applyBorder="1" applyAlignment="1">
      <alignment horizontal="center"/>
    </xf>
    <xf numFmtId="43" fontId="0" fillId="6" borderId="0" xfId="1" applyFont="1" applyFill="1" applyBorder="1"/>
    <xf numFmtId="43" fontId="0" fillId="6" borderId="2" xfId="1" applyFont="1" applyFill="1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1544819</xdr:colOff>
      <xdr:row>3</xdr:row>
      <xdr:rowOff>47624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857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5"/>
  <sheetViews>
    <sheetView tabSelected="1" topLeftCell="B5" workbookViewId="0">
      <selection activeCell="K12" sqref="K12"/>
    </sheetView>
  </sheetViews>
  <sheetFormatPr baseColWidth="10" defaultRowHeight="15"/>
  <cols>
    <col min="1" max="1" width="1.85546875" customWidth="1"/>
    <col min="2" max="2" width="37.85546875" customWidth="1"/>
    <col min="3" max="3" width="11.85546875" customWidth="1"/>
    <col min="4" max="4" width="16" customWidth="1"/>
    <col min="5" max="5" width="14" customWidth="1"/>
    <col min="6" max="6" width="16.28515625" customWidth="1"/>
    <col min="7" max="7" width="12.7109375" customWidth="1"/>
    <col min="8" max="8" width="13.85546875" customWidth="1"/>
    <col min="9" max="10" width="12.7109375" customWidth="1"/>
    <col min="11" max="11" width="16.85546875" customWidth="1"/>
    <col min="12" max="12" width="2.85546875" customWidth="1"/>
    <col min="13" max="13" width="5.140625" customWidth="1"/>
    <col min="14" max="14" width="15.140625" customWidth="1"/>
    <col min="15" max="15" width="15.140625" bestFit="1" customWidth="1"/>
    <col min="16" max="16" width="15" customWidth="1"/>
    <col min="17" max="17" width="15.140625" bestFit="1" customWidth="1"/>
    <col min="18" max="18" width="16.85546875" bestFit="1" customWidth="1"/>
    <col min="19" max="20" width="15.140625" bestFit="1" customWidth="1"/>
    <col min="21" max="21" width="54" customWidth="1"/>
  </cols>
  <sheetData>
    <row r="1" spans="2:21">
      <c r="M1" t="s">
        <v>0</v>
      </c>
    </row>
    <row r="2" spans="2:21"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1"/>
      <c r="N2" s="2" t="s">
        <v>2</v>
      </c>
      <c r="O2" s="2" t="s">
        <v>30</v>
      </c>
      <c r="P2" s="2" t="s">
        <v>31</v>
      </c>
      <c r="Q2" s="2" t="s">
        <v>32</v>
      </c>
      <c r="R2" s="2" t="s">
        <v>3</v>
      </c>
      <c r="S2" s="2" t="s">
        <v>4</v>
      </c>
      <c r="T2" s="2" t="s">
        <v>5</v>
      </c>
      <c r="U2" s="71" t="s">
        <v>27</v>
      </c>
    </row>
    <row r="3" spans="2:21">
      <c r="B3" s="97"/>
      <c r="C3" s="97"/>
      <c r="D3" s="97"/>
      <c r="E3" s="97"/>
      <c r="F3" s="97"/>
      <c r="G3" s="97"/>
      <c r="H3" s="97"/>
      <c r="I3" s="97"/>
      <c r="J3" s="97"/>
      <c r="K3" s="97"/>
      <c r="L3" s="1"/>
      <c r="M3" s="96" t="s">
        <v>7</v>
      </c>
      <c r="N3" s="48"/>
      <c r="O3" s="68"/>
      <c r="P3" s="66"/>
      <c r="Q3" s="66"/>
      <c r="R3" s="3">
        <f>SUM(N3:Q3)</f>
        <v>0</v>
      </c>
      <c r="S3" s="4"/>
      <c r="T3" s="6">
        <f>S3-R3</f>
        <v>0</v>
      </c>
      <c r="U3" s="72" t="s">
        <v>38</v>
      </c>
    </row>
    <row r="4" spans="2:21">
      <c r="B4" s="1"/>
      <c r="C4" s="1"/>
      <c r="D4" s="98" t="s">
        <v>6</v>
      </c>
      <c r="E4" s="98"/>
      <c r="F4" s="98"/>
      <c r="G4" s="98"/>
      <c r="H4" s="1"/>
      <c r="I4" s="1"/>
      <c r="J4" s="1"/>
      <c r="K4" s="1"/>
      <c r="L4" s="1"/>
      <c r="M4" s="96"/>
      <c r="N4" s="65">
        <v>24040601.91</v>
      </c>
      <c r="O4" s="77">
        <v>34101246.689999998</v>
      </c>
      <c r="P4" s="14"/>
      <c r="Q4" s="14"/>
      <c r="R4" s="34">
        <f t="shared" ref="R4:R5" si="0">SUM(N4:Q4)</f>
        <v>58141848.599999994</v>
      </c>
      <c r="S4" s="52">
        <v>58141848.600000001</v>
      </c>
      <c r="T4" s="6">
        <f t="shared" ref="T4:T5" si="1">S4-R4</f>
        <v>0</v>
      </c>
      <c r="U4" s="76" t="s">
        <v>43</v>
      </c>
    </row>
    <row r="5" spans="2:21">
      <c r="B5" s="97" t="s">
        <v>8</v>
      </c>
      <c r="C5" s="97"/>
      <c r="D5" s="97"/>
      <c r="E5" s="97"/>
      <c r="F5" s="97"/>
      <c r="G5" s="97"/>
      <c r="H5" s="97"/>
      <c r="I5" s="97"/>
      <c r="J5" s="97"/>
      <c r="K5" s="97"/>
      <c r="L5" s="1"/>
      <c r="M5" s="96"/>
      <c r="N5" s="65">
        <v>0</v>
      </c>
      <c r="O5" s="77">
        <v>8623367.7599999998</v>
      </c>
      <c r="P5" s="14"/>
      <c r="Q5" s="14"/>
      <c r="R5" s="34">
        <f t="shared" si="0"/>
        <v>8623367.7599999998</v>
      </c>
      <c r="S5" s="52">
        <v>8623367.7599999998</v>
      </c>
      <c r="T5" s="6">
        <f t="shared" si="1"/>
        <v>0</v>
      </c>
      <c r="U5" s="76" t="s">
        <v>48</v>
      </c>
    </row>
    <row r="6" spans="2:21">
      <c r="B6" s="97" t="s">
        <v>9</v>
      </c>
      <c r="C6" s="97"/>
      <c r="D6" s="97"/>
      <c r="E6" s="97"/>
      <c r="F6" s="97"/>
      <c r="G6" s="97"/>
      <c r="H6" s="97"/>
      <c r="I6" s="97"/>
      <c r="J6" s="97"/>
      <c r="K6" s="97"/>
      <c r="L6" s="1"/>
      <c r="M6" s="96"/>
      <c r="N6" s="65">
        <v>592533.24</v>
      </c>
      <c r="O6" s="77">
        <v>651933.24</v>
      </c>
      <c r="P6" s="14"/>
      <c r="Q6" s="14"/>
      <c r="R6" s="34">
        <f>SUM(N6:Q6)</f>
        <v>1244466.48</v>
      </c>
      <c r="S6" s="52">
        <v>1244466.48</v>
      </c>
      <c r="T6" s="6">
        <f>S6-R6</f>
        <v>0</v>
      </c>
      <c r="U6" s="64" t="s">
        <v>47</v>
      </c>
    </row>
    <row r="7" spans="2:21">
      <c r="B7" s="97" t="s">
        <v>44</v>
      </c>
      <c r="C7" s="97"/>
      <c r="D7" s="97"/>
      <c r="E7" s="97"/>
      <c r="F7" s="97"/>
      <c r="G7" s="97"/>
      <c r="H7" s="97"/>
      <c r="I7" s="97"/>
      <c r="J7" s="97"/>
      <c r="K7" s="97"/>
      <c r="L7" s="1"/>
      <c r="M7" s="96"/>
      <c r="N7" s="49"/>
      <c r="O7" s="14"/>
      <c r="P7" s="14"/>
      <c r="Q7" s="14"/>
      <c r="R7" s="34">
        <f>SUM(N7:Q7)</f>
        <v>0</v>
      </c>
      <c r="S7" s="52"/>
      <c r="T7" s="6">
        <f>S7-R7</f>
        <v>0</v>
      </c>
      <c r="U7" s="73"/>
    </row>
    <row r="8" spans="2:21" ht="15.75" thickBot="1">
      <c r="B8" s="82"/>
      <c r="C8" s="82"/>
      <c r="D8" s="82"/>
      <c r="E8" s="82"/>
      <c r="F8" s="82"/>
      <c r="G8" s="82"/>
      <c r="H8" s="82"/>
      <c r="I8" s="82"/>
      <c r="J8" s="82"/>
      <c r="K8" s="82"/>
      <c r="L8" s="7"/>
      <c r="M8" s="96"/>
      <c r="N8" s="49"/>
      <c r="O8" s="14"/>
      <c r="P8" s="14"/>
      <c r="Q8" s="14"/>
      <c r="R8" s="34">
        <f>SUM(N8:Q8)</f>
        <v>0</v>
      </c>
      <c r="S8" s="52"/>
      <c r="T8" s="6">
        <f>S8-R8</f>
        <v>0</v>
      </c>
      <c r="U8" s="73"/>
    </row>
    <row r="9" spans="2:21">
      <c r="B9" s="83" t="s">
        <v>11</v>
      </c>
      <c r="C9" s="85" t="s">
        <v>12</v>
      </c>
      <c r="D9" s="86"/>
      <c r="E9" s="87" t="s">
        <v>13</v>
      </c>
      <c r="F9" s="88"/>
      <c r="G9" s="87" t="s">
        <v>14</v>
      </c>
      <c r="H9" s="88"/>
      <c r="I9" s="89" t="s">
        <v>15</v>
      </c>
      <c r="J9" s="90"/>
      <c r="K9" s="91" t="s">
        <v>16</v>
      </c>
      <c r="L9" s="8"/>
      <c r="M9" s="96"/>
      <c r="N9" s="49"/>
      <c r="O9" s="14"/>
      <c r="P9" s="14"/>
      <c r="Q9" s="14"/>
      <c r="R9" s="34">
        <f>SUM(N9:Q9)</f>
        <v>0</v>
      </c>
      <c r="S9" s="52"/>
      <c r="T9" s="6">
        <f>S9-R9</f>
        <v>0</v>
      </c>
      <c r="U9" s="73"/>
    </row>
    <row r="10" spans="2:21" ht="38.25">
      <c r="B10" s="84"/>
      <c r="C10" s="56" t="s">
        <v>17</v>
      </c>
      <c r="D10" s="56" t="s">
        <v>18</v>
      </c>
      <c r="E10" s="56" t="s">
        <v>19</v>
      </c>
      <c r="F10" s="56" t="s">
        <v>20</v>
      </c>
      <c r="G10" s="56" t="s">
        <v>21</v>
      </c>
      <c r="H10" s="56" t="s">
        <v>22</v>
      </c>
      <c r="I10" s="57" t="s">
        <v>23</v>
      </c>
      <c r="J10" s="58" t="s">
        <v>24</v>
      </c>
      <c r="K10" s="92"/>
      <c r="L10" s="10"/>
      <c r="M10" s="96"/>
      <c r="N10" s="49"/>
      <c r="O10" s="14"/>
      <c r="P10" s="14"/>
      <c r="Q10" s="14"/>
      <c r="R10" s="34">
        <f t="shared" ref="R10:R11" si="2">SUM(N10:Q10)</f>
        <v>0</v>
      </c>
      <c r="S10" s="52"/>
      <c r="T10" s="6">
        <f t="shared" ref="T10:T11" si="3">S10-R10</f>
        <v>0</v>
      </c>
      <c r="U10" s="73"/>
    </row>
    <row r="11" spans="2:21" ht="30">
      <c r="B11" s="59" t="s">
        <v>25</v>
      </c>
      <c r="C11" s="60" t="s">
        <v>26</v>
      </c>
      <c r="D11" s="61">
        <v>420571415.31999999</v>
      </c>
      <c r="E11" s="62" t="s">
        <v>6</v>
      </c>
      <c r="F11" s="61">
        <v>43376547.689999998</v>
      </c>
      <c r="G11" s="61">
        <v>0</v>
      </c>
      <c r="H11" s="61">
        <v>0</v>
      </c>
      <c r="I11" s="61">
        <v>0</v>
      </c>
      <c r="J11" s="61">
        <v>0</v>
      </c>
      <c r="K11" s="63">
        <f>D11+F11</f>
        <v>463947963.00999999</v>
      </c>
      <c r="L11" s="12"/>
      <c r="M11" s="96"/>
      <c r="N11" s="50"/>
      <c r="O11" s="67"/>
      <c r="P11" s="67"/>
      <c r="Q11" s="69"/>
      <c r="R11" s="34">
        <f t="shared" si="2"/>
        <v>0</v>
      </c>
      <c r="S11" s="53"/>
      <c r="T11" s="6">
        <f t="shared" si="3"/>
        <v>0</v>
      </c>
      <c r="U11" s="5"/>
    </row>
    <row r="12" spans="2:21">
      <c r="B12" s="13"/>
      <c r="C12" s="5"/>
      <c r="D12" s="6"/>
      <c r="E12" s="38"/>
      <c r="F12" s="6"/>
      <c r="G12" s="6"/>
      <c r="H12" s="6"/>
      <c r="I12" s="6"/>
      <c r="J12" s="6"/>
      <c r="K12" s="6"/>
      <c r="L12" s="12"/>
      <c r="M12" s="96"/>
      <c r="N12" s="50"/>
      <c r="O12" s="67"/>
      <c r="P12" s="67"/>
      <c r="Q12" s="69"/>
      <c r="R12" s="34">
        <f t="shared" ref="R12" si="4">SUM(N12:Q12)</f>
        <v>0</v>
      </c>
      <c r="S12" s="53"/>
      <c r="T12" s="6">
        <f t="shared" ref="T12" si="5">S12-R12</f>
        <v>0</v>
      </c>
      <c r="U12" s="5"/>
    </row>
    <row r="13" spans="2:21">
      <c r="B13" s="13"/>
      <c r="C13" s="5"/>
      <c r="D13" s="6"/>
      <c r="E13" s="38"/>
      <c r="F13" s="6"/>
      <c r="G13" s="6"/>
      <c r="H13" s="6"/>
      <c r="I13" s="6"/>
      <c r="J13" s="6"/>
      <c r="K13" s="6"/>
      <c r="L13" s="6"/>
      <c r="M13" s="96"/>
      <c r="N13" s="9"/>
      <c r="O13" s="70"/>
      <c r="P13" s="27"/>
      <c r="Q13" s="27"/>
      <c r="R13" s="51">
        <f>SUM(N13:Q13)</f>
        <v>0</v>
      </c>
      <c r="S13" s="55"/>
      <c r="T13" s="6">
        <f>S13-R13</f>
        <v>0</v>
      </c>
      <c r="U13" t="s">
        <v>39</v>
      </c>
    </row>
    <row r="14" spans="2:21">
      <c r="E14" s="5"/>
      <c r="F14" s="6"/>
      <c r="G14" s="6"/>
      <c r="H14" s="6"/>
      <c r="I14" s="6"/>
      <c r="J14" s="6"/>
      <c r="K14" s="6"/>
      <c r="L14" s="6"/>
      <c r="M14" s="28"/>
      <c r="N14" s="36">
        <f>SUM(N3:N13)</f>
        <v>24633135.149999999</v>
      </c>
      <c r="O14" s="36">
        <f>SUM(O3:O13)</f>
        <v>43376547.689999998</v>
      </c>
      <c r="P14" s="36">
        <f>SUM(P3:P13)</f>
        <v>0</v>
      </c>
      <c r="Q14" s="36">
        <f>SUM(Q3:Q13)</f>
        <v>0</v>
      </c>
      <c r="R14" s="36">
        <f>SUM(N14:Q14)</f>
        <v>68009682.840000004</v>
      </c>
      <c r="S14" s="36">
        <v>592533.24</v>
      </c>
      <c r="T14" s="34">
        <f>S14-R14</f>
        <v>-67417149.600000009</v>
      </c>
      <c r="U14" s="5"/>
    </row>
    <row r="15" spans="2:21">
      <c r="C15" s="15"/>
      <c r="D15" s="6"/>
      <c r="E15" s="16"/>
      <c r="F15" s="16"/>
      <c r="G15" s="5"/>
      <c r="H15" s="5"/>
      <c r="I15" s="5"/>
      <c r="J15" s="5"/>
      <c r="K15" s="16"/>
      <c r="L15" s="16"/>
      <c r="O15" s="11"/>
      <c r="P15" s="11"/>
      <c r="Q15" s="46">
        <v>247664182.28999999</v>
      </c>
      <c r="R15" s="11"/>
      <c r="S15" s="11"/>
      <c r="T15" s="11"/>
    </row>
    <row r="16" spans="2:21">
      <c r="C16" s="15"/>
      <c r="D16" s="6"/>
      <c r="E16" s="16"/>
      <c r="F16" s="16"/>
      <c r="G16" s="5"/>
      <c r="H16" s="5"/>
      <c r="I16" s="5"/>
      <c r="J16" s="5"/>
      <c r="K16" s="16"/>
      <c r="L16" s="16"/>
      <c r="M16" s="93" t="s">
        <v>10</v>
      </c>
      <c r="N16" s="74">
        <v>371139784.70999998</v>
      </c>
      <c r="O16" s="78">
        <v>420571415.31999999</v>
      </c>
      <c r="P16" s="66"/>
      <c r="Q16" s="66"/>
      <c r="R16" s="26">
        <f>SUM(N16:Q16)</f>
        <v>791711200.02999997</v>
      </c>
      <c r="S16" s="37">
        <v>791711200.02999997</v>
      </c>
      <c r="T16" s="4">
        <f>S16-R16</f>
        <v>0</v>
      </c>
      <c r="U16" s="75" t="s">
        <v>42</v>
      </c>
    </row>
    <row r="17" spans="2:21">
      <c r="B17" s="13"/>
      <c r="C17" s="5"/>
      <c r="D17" s="6"/>
      <c r="E17" s="5"/>
      <c r="F17" s="5"/>
      <c r="G17" s="5"/>
      <c r="H17" s="5"/>
      <c r="I17" s="5"/>
      <c r="J17" s="5"/>
      <c r="K17" s="5"/>
      <c r="L17" s="5"/>
      <c r="M17" s="94"/>
      <c r="N17" s="50"/>
      <c r="O17" s="67"/>
      <c r="P17" s="67"/>
      <c r="Q17" s="14"/>
      <c r="R17" s="34">
        <f>SUM(N17:Q17)</f>
        <v>0</v>
      </c>
      <c r="S17" s="6"/>
      <c r="T17" s="52">
        <f>S17-R17</f>
        <v>0</v>
      </c>
      <c r="U17" t="s">
        <v>40</v>
      </c>
    </row>
    <row r="18" spans="2:21">
      <c r="E18" s="5"/>
      <c r="F18" s="5"/>
      <c r="G18" s="5"/>
      <c r="H18" s="5"/>
      <c r="I18" s="5"/>
      <c r="J18" s="5"/>
      <c r="K18" s="5"/>
      <c r="L18" s="5"/>
      <c r="M18" s="95"/>
      <c r="N18" s="35"/>
      <c r="O18" s="27"/>
      <c r="P18" s="27"/>
      <c r="Q18" s="27"/>
      <c r="R18" s="27">
        <f>SUM(N18:Q18)</f>
        <v>0</v>
      </c>
      <c r="S18" s="27"/>
      <c r="T18" s="55">
        <f>S18-R18</f>
        <v>0</v>
      </c>
      <c r="U18" s="54" t="s">
        <v>41</v>
      </c>
    </row>
    <row r="19" spans="2:21">
      <c r="C19" s="15"/>
      <c r="D19" s="6"/>
      <c r="E19" s="16"/>
      <c r="F19" s="5"/>
      <c r="G19" s="5"/>
      <c r="H19" s="5"/>
      <c r="I19" s="5"/>
      <c r="J19" s="5"/>
      <c r="K19" s="5"/>
      <c r="L19" s="5"/>
      <c r="M19" s="5"/>
      <c r="N19" s="39">
        <f t="shared" ref="N19:T19" si="6">SUM(N16:N18)</f>
        <v>371139784.70999998</v>
      </c>
      <c r="O19" s="39">
        <f t="shared" si="6"/>
        <v>420571415.31999999</v>
      </c>
      <c r="P19" s="39">
        <f t="shared" si="6"/>
        <v>0</v>
      </c>
      <c r="Q19" s="36">
        <f t="shared" si="6"/>
        <v>0</v>
      </c>
      <c r="R19" s="36">
        <f t="shared" si="6"/>
        <v>791711200.02999997</v>
      </c>
      <c r="S19" s="36">
        <f t="shared" si="6"/>
        <v>791711200.02999997</v>
      </c>
      <c r="T19" s="36">
        <f t="shared" si="6"/>
        <v>0</v>
      </c>
      <c r="U19" s="5"/>
    </row>
    <row r="20" spans="2:21">
      <c r="C20" s="15"/>
      <c r="D20" s="6"/>
      <c r="E20" s="16"/>
      <c r="F20" s="5"/>
      <c r="G20" s="5"/>
      <c r="H20" s="5"/>
      <c r="I20" s="5"/>
      <c r="J20" s="5"/>
      <c r="K20" s="5"/>
      <c r="L20" s="5"/>
      <c r="O20" s="11"/>
      <c r="P20" s="15"/>
      <c r="Q20" s="47">
        <v>720946287.27999997</v>
      </c>
    </row>
    <row r="21" spans="2:21">
      <c r="B21" s="13"/>
      <c r="C21" s="5"/>
      <c r="D21" s="6"/>
      <c r="E21" s="5"/>
      <c r="F21" s="5"/>
      <c r="G21" s="5"/>
      <c r="H21" s="5"/>
      <c r="I21" s="5"/>
      <c r="J21" s="5"/>
      <c r="K21" s="5"/>
      <c r="L21" s="5"/>
      <c r="M21" s="5"/>
      <c r="N21" s="16">
        <f>SUM(N14,N19)</f>
        <v>395772919.85999995</v>
      </c>
      <c r="O21" s="16">
        <f>SUM(O14,O19)</f>
        <v>463947963.00999999</v>
      </c>
      <c r="P21" s="16">
        <f>SUM(P14,P19)</f>
        <v>0</v>
      </c>
      <c r="Q21" s="16">
        <f>Q15+Q20</f>
        <v>968610469.56999993</v>
      </c>
      <c r="R21" s="5"/>
      <c r="S21" s="5"/>
      <c r="T21" s="5"/>
      <c r="U21" s="40"/>
    </row>
    <row r="22" spans="2:21">
      <c r="E22" s="5"/>
      <c r="F22" s="5"/>
      <c r="G22" s="5"/>
      <c r="H22" s="5"/>
      <c r="I22" s="5"/>
      <c r="J22" s="5"/>
      <c r="K22" s="15"/>
      <c r="L22" s="15"/>
      <c r="M22" s="5"/>
      <c r="N22" s="5"/>
      <c r="O22" s="5"/>
      <c r="P22" s="5"/>
      <c r="Q22" s="6"/>
      <c r="R22" s="6"/>
      <c r="S22" s="6"/>
      <c r="T22" s="6"/>
      <c r="U22" s="5"/>
    </row>
    <row r="23" spans="2:21">
      <c r="F23" s="5"/>
      <c r="G23" s="5"/>
      <c r="H23" s="5"/>
      <c r="I23" s="5"/>
      <c r="J23" s="5"/>
      <c r="K23" s="15"/>
      <c r="L23" s="15"/>
    </row>
    <row r="24" spans="2:21">
      <c r="F24" s="5"/>
      <c r="G24" s="5"/>
      <c r="H24" s="5"/>
      <c r="I24" s="5"/>
      <c r="J24" s="5"/>
      <c r="K24" s="5"/>
      <c r="L24" s="5"/>
    </row>
    <row r="25" spans="2:2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>
      <c r="F26" s="5"/>
      <c r="G26" s="5"/>
      <c r="H26" s="5"/>
      <c r="I26" s="5"/>
      <c r="J26" s="5"/>
      <c r="K26" s="5"/>
      <c r="L26" s="5"/>
    </row>
    <row r="27" spans="2:21">
      <c r="F27" s="5"/>
      <c r="G27" s="5"/>
      <c r="H27" s="17"/>
      <c r="I27" s="18"/>
      <c r="J27" s="18"/>
      <c r="K27" s="18"/>
      <c r="L27" s="18"/>
    </row>
    <row r="28" spans="2:21">
      <c r="F28" s="5"/>
      <c r="G28" s="5"/>
      <c r="H28" s="19"/>
      <c r="I28" s="5"/>
      <c r="J28" s="5"/>
      <c r="K28" s="5"/>
      <c r="L28" s="5"/>
    </row>
    <row r="29" spans="2:21">
      <c r="F29" s="5"/>
      <c r="G29" s="5"/>
      <c r="I29" s="5"/>
      <c r="J29" s="5"/>
      <c r="K29" s="5"/>
      <c r="L29" s="5"/>
    </row>
    <row r="30" spans="2:21">
      <c r="B30" s="20"/>
      <c r="C30" s="13"/>
      <c r="D30" s="6"/>
      <c r="E30" s="5"/>
      <c r="F30" s="5"/>
      <c r="G30" s="5"/>
      <c r="H30" s="5"/>
      <c r="I30" s="18"/>
      <c r="J30" s="18"/>
      <c r="K30" s="18"/>
      <c r="L30" s="18"/>
    </row>
    <row r="31" spans="2:21">
      <c r="B31" s="20"/>
      <c r="C31" s="13"/>
      <c r="D31" s="6"/>
      <c r="E31" s="5"/>
      <c r="F31" s="5"/>
      <c r="G31" s="21"/>
      <c r="H31" s="5"/>
      <c r="I31" s="18"/>
      <c r="J31" s="18"/>
      <c r="K31" s="18"/>
      <c r="L31" s="18"/>
      <c r="U31" s="15"/>
    </row>
    <row r="32" spans="2:21">
      <c r="B32" s="79" t="s">
        <v>28</v>
      </c>
      <c r="C32" s="79"/>
      <c r="D32" s="6"/>
      <c r="E32" s="5"/>
      <c r="H32" s="79" t="s">
        <v>45</v>
      </c>
      <c r="I32" s="79"/>
      <c r="J32" s="79"/>
      <c r="K32" s="79"/>
      <c r="L32" s="22"/>
      <c r="U32" s="15"/>
    </row>
    <row r="33" spans="2:21">
      <c r="B33" s="80" t="s">
        <v>29</v>
      </c>
      <c r="C33" s="80"/>
      <c r="D33" s="6"/>
      <c r="E33" s="5"/>
      <c r="H33" s="81" t="s">
        <v>46</v>
      </c>
      <c r="I33" s="81"/>
      <c r="J33" s="81"/>
      <c r="K33" s="81"/>
      <c r="L33" s="22"/>
      <c r="M33" t="s">
        <v>34</v>
      </c>
    </row>
    <row r="34" spans="2:21" ht="18.75">
      <c r="G34" s="23"/>
      <c r="H34" s="24"/>
    </row>
    <row r="35" spans="2:21" ht="18.75">
      <c r="G35" s="23"/>
    </row>
    <row r="36" spans="2:21" ht="18.75">
      <c r="G36" s="23"/>
    </row>
    <row r="37" spans="2:21" ht="18.75">
      <c r="D37" s="11"/>
      <c r="G37" s="23"/>
    </row>
    <row r="38" spans="2:21" ht="18.75">
      <c r="G38" s="23"/>
      <c r="K38" s="25">
        <v>7</v>
      </c>
      <c r="L38" s="25"/>
    </row>
    <row r="39" spans="2:21" ht="18.75">
      <c r="G39" s="23"/>
      <c r="K39" s="25"/>
      <c r="L39" s="25"/>
    </row>
    <row r="40" spans="2:21" ht="18.75">
      <c r="G40" s="23"/>
    </row>
    <row r="42" spans="2:21">
      <c r="B42" t="s">
        <v>33</v>
      </c>
    </row>
    <row r="43" spans="2:21">
      <c r="M43" s="41" t="s">
        <v>7</v>
      </c>
      <c r="N43" s="42"/>
      <c r="O43" s="42"/>
      <c r="P43" s="43"/>
      <c r="Q43" s="44">
        <v>5255054.0199999996</v>
      </c>
      <c r="R43" s="45">
        <f>SUM(N43:Q43)</f>
        <v>5255054.0199999996</v>
      </c>
      <c r="S43" s="45">
        <v>5255054.0199999996</v>
      </c>
      <c r="T43" s="45">
        <f>S43-R43</f>
        <v>0</v>
      </c>
      <c r="U43" s="42" t="s">
        <v>35</v>
      </c>
    </row>
    <row r="44" spans="2:21" ht="15.75" thickBot="1">
      <c r="M44" s="41" t="s">
        <v>10</v>
      </c>
      <c r="N44" s="42"/>
      <c r="O44" s="42"/>
      <c r="P44" s="42"/>
      <c r="Q44" s="45">
        <v>100590.31</v>
      </c>
      <c r="R44" s="45">
        <f>SUM(N44:Q44)</f>
        <v>100590.31</v>
      </c>
      <c r="S44" s="45">
        <v>100590.31</v>
      </c>
      <c r="T44" s="45">
        <f>S44-R44</f>
        <v>0</v>
      </c>
      <c r="U44" s="42" t="s">
        <v>36</v>
      </c>
    </row>
    <row r="45" spans="2:21" ht="25.5">
      <c r="B45" s="29" t="s">
        <v>37</v>
      </c>
      <c r="C45" s="30" t="s">
        <v>26</v>
      </c>
      <c r="D45" s="45">
        <v>100590.31</v>
      </c>
      <c r="E45" s="32" t="s">
        <v>6</v>
      </c>
      <c r="F45" s="45">
        <v>5255054.0199999996</v>
      </c>
      <c r="G45" s="31">
        <v>0</v>
      </c>
      <c r="H45" s="31">
        <v>0</v>
      </c>
      <c r="I45" s="31">
        <v>0</v>
      </c>
      <c r="J45" s="31">
        <v>0</v>
      </c>
      <c r="K45" s="33">
        <f>D45+F45+H45+J45</f>
        <v>5355644.3299999991</v>
      </c>
    </row>
  </sheetData>
  <mergeCells count="18">
    <mergeCell ref="M16:M18"/>
    <mergeCell ref="M3:M13"/>
    <mergeCell ref="B2:K3"/>
    <mergeCell ref="D4:G4"/>
    <mergeCell ref="B5:K5"/>
    <mergeCell ref="B6:K6"/>
    <mergeCell ref="B7:K7"/>
    <mergeCell ref="B32:C32"/>
    <mergeCell ref="H32:K32"/>
    <mergeCell ref="B33:C33"/>
    <mergeCell ref="H33:K33"/>
    <mergeCell ref="B8:K8"/>
    <mergeCell ref="B9:B10"/>
    <mergeCell ref="C9:D9"/>
    <mergeCell ref="E9:F9"/>
    <mergeCell ref="G9:H9"/>
    <mergeCell ref="I9:J9"/>
    <mergeCell ref="K9:K10"/>
  </mergeCells>
  <pageMargins left="0.59" right="0.43307086614173229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2021-04-13T14:56:17Z</cp:lastPrinted>
  <dcterms:created xsi:type="dcterms:W3CDTF">2018-01-17T21:57:08Z</dcterms:created>
  <dcterms:modified xsi:type="dcterms:W3CDTF">2021-07-06T22:03:23Z</dcterms:modified>
</cp:coreProperties>
</file>