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16380" windowHeight="7530" tabRatio="252"/>
  </bookViews>
  <sheets>
    <sheet name="Indicadores de Resultados" sheetId="1" r:id="rId1"/>
  </sheets>
  <definedNames>
    <definedName name="__xlnm.Print_Titles" localSheetId="0">'Indicadores de Resultados'!$1:$7</definedName>
    <definedName name="_xlnm.Print_Area" localSheetId="0">'Indicadores de Resultados'!$A$1:$F$158</definedName>
    <definedName name="Excel_BuiltIn_Print_Titles" localSheetId="0">'Indicadores de Resultados'!$1:$7</definedName>
  </definedNames>
  <calcPr calcId="145621"/>
</workbook>
</file>

<file path=xl/calcChain.xml><?xml version="1.0" encoding="utf-8"?>
<calcChain xmlns="http://schemas.openxmlformats.org/spreadsheetml/2006/main">
  <c r="F100" i="1" l="1"/>
  <c r="F101" i="1"/>
  <c r="F99" i="1"/>
  <c r="F103" i="1"/>
  <c r="F28" i="1"/>
  <c r="F27" i="1"/>
  <c r="F20" i="1"/>
  <c r="F19" i="1"/>
  <c r="F18" i="1"/>
  <c r="F10" i="1"/>
  <c r="F11" i="1"/>
  <c r="F12" i="1"/>
  <c r="F14" i="1"/>
  <c r="F15" i="1"/>
  <c r="F16" i="1"/>
  <c r="F22" i="1"/>
  <c r="F24" i="1"/>
  <c r="F25" i="1"/>
  <c r="F30" i="1"/>
  <c r="F31" i="1"/>
  <c r="F32" i="1"/>
  <c r="F34" i="1"/>
  <c r="F35" i="1"/>
  <c r="F36" i="1"/>
  <c r="F38" i="1"/>
  <c r="F39" i="1"/>
  <c r="F40" i="1"/>
  <c r="F42" i="1"/>
  <c r="F43" i="1"/>
  <c r="F44" i="1"/>
  <c r="F46" i="1"/>
  <c r="F47" i="1"/>
  <c r="F48" i="1"/>
  <c r="F50" i="1"/>
  <c r="F51" i="1"/>
  <c r="F53" i="1"/>
  <c r="F54" i="1"/>
  <c r="F55" i="1"/>
  <c r="F57" i="1"/>
  <c r="F58" i="1"/>
  <c r="F59" i="1"/>
  <c r="F61" i="1"/>
  <c r="F62" i="1"/>
  <c r="F63" i="1"/>
  <c r="F65" i="1"/>
  <c r="F66" i="1"/>
  <c r="F67" i="1"/>
  <c r="F69" i="1"/>
  <c r="F70" i="1"/>
  <c r="F71" i="1"/>
  <c r="F73" i="1"/>
  <c r="F74" i="1"/>
  <c r="F76" i="1"/>
  <c r="F77" i="1"/>
  <c r="F78" i="1"/>
  <c r="F80" i="1"/>
  <c r="F81" i="1"/>
  <c r="F82" i="1"/>
  <c r="F84" i="1"/>
  <c r="F85" i="1"/>
  <c r="F86" i="1"/>
  <c r="F88" i="1"/>
  <c r="F89" i="1"/>
  <c r="F90" i="1"/>
  <c r="F92" i="1"/>
  <c r="F93" i="1"/>
  <c r="F94" i="1"/>
  <c r="F96" i="1"/>
  <c r="F97" i="1"/>
  <c r="F105" i="1"/>
  <c r="F106" i="1"/>
  <c r="F107" i="1"/>
  <c r="F117" i="1"/>
  <c r="F118" i="1"/>
  <c r="F119" i="1"/>
  <c r="F121" i="1"/>
  <c r="F122" i="1"/>
  <c r="F123" i="1"/>
  <c r="F125" i="1"/>
  <c r="F126" i="1"/>
  <c r="F127" i="1"/>
  <c r="F129" i="1"/>
  <c r="F130" i="1"/>
  <c r="F131" i="1"/>
  <c r="F133" i="1"/>
  <c r="F134" i="1"/>
  <c r="F135" i="1"/>
  <c r="F137" i="1"/>
  <c r="F138" i="1"/>
  <c r="F139" i="1"/>
  <c r="F141" i="1"/>
  <c r="F142" i="1"/>
  <c r="F144" i="1"/>
  <c r="F145" i="1"/>
  <c r="F146" i="1"/>
  <c r="F148" i="1"/>
  <c r="F149" i="1"/>
  <c r="F150" i="1"/>
  <c r="F152" i="1"/>
  <c r="F153" i="1"/>
  <c r="F155" i="1"/>
  <c r="F156" i="1"/>
  <c r="F113" i="1"/>
  <c r="F114" i="1"/>
  <c r="F115" i="1"/>
  <c r="F109" i="1"/>
  <c r="F110" i="1"/>
  <c r="F111" i="1"/>
</calcChain>
</file>

<file path=xl/sharedStrings.xml><?xml version="1.0" encoding="utf-8"?>
<sst xmlns="http://schemas.openxmlformats.org/spreadsheetml/2006/main" count="265" uniqueCount="192">
  <si>
    <t>SEGUIMIENTO, EVALUACIÓN Y CONTROL DEL SECTOR PARAESTATAL</t>
  </si>
  <si>
    <t>GOBIERNO CONSTITUCIONAL DEL ESTADO DE CHIAPAS</t>
  </si>
  <si>
    <t>PROYECTOS REALIZDOS AL SEGUNDO TRIMESTRE DEL 2010</t>
  </si>
  <si>
    <t>COORDINAR LAS ÁREAS ADMINISTRATIVAS DE LA SUBSECRETARÍA DE INGRESOS</t>
  </si>
  <si>
    <t>Índice de efectividad en las supervisiones efectuadas</t>
  </si>
  <si>
    <t xml:space="preserve">Supervisión </t>
  </si>
  <si>
    <t>Elaboración de informe de resultados</t>
  </si>
  <si>
    <t>Informe</t>
  </si>
  <si>
    <t>Elaboración de informes de acciones de difusión</t>
  </si>
  <si>
    <t>OPERATIVIDAD DE LOS MÓDULOS DE GOBIERNO EXPRÉS</t>
  </si>
  <si>
    <t>Porcentaje de servicios otorgados en los Módulos de Gobierno Exprés</t>
  </si>
  <si>
    <t>Servicio</t>
  </si>
  <si>
    <t>Recaudación de ingresos en los Módulos de Gobierno Exprés</t>
  </si>
  <si>
    <t>Pesos</t>
  </si>
  <si>
    <t xml:space="preserve">Efectos valorados entregados </t>
  </si>
  <si>
    <t>Documento</t>
  </si>
  <si>
    <t>PROCESAMIENTO Y CONTROL DE NÓMINAS DE SUELDOS DE LA ADMINISTRACIÓN CENTRALIZADA</t>
  </si>
  <si>
    <t>Porcentaje de documentos gestionados ante la Unidad de Apoyo Administrativo para los pagos respectivos</t>
  </si>
  <si>
    <t>Porcentaje de emisiones de nóminas procesadas para el pago de sueldos a trabajadores de la burocracia</t>
  </si>
  <si>
    <t>ATENCIÓN DE REQUERIMIENTOS DE ADQUISICIONES, ARRENDAMIENTO DE BIENES Y SERVICIOS DE LOS ORGANISMOS PÚBLICOS DEL EJECUTIVO</t>
  </si>
  <si>
    <t>Porcentaje de requerimientos atendidos a Organismos Públicos</t>
  </si>
  <si>
    <t>Requerimiento</t>
  </si>
  <si>
    <t>Porcentaje de ahorros presupuestales por adquisiciones gubernamentales</t>
  </si>
  <si>
    <t>Sistema</t>
  </si>
  <si>
    <t>FISCALIZACIÓN</t>
  </si>
  <si>
    <t>Índice de cumplimiento en las obligaciones fiscales</t>
  </si>
  <si>
    <t>Fiscalización</t>
  </si>
  <si>
    <t>Índice de actos de fiscalización emitidos</t>
  </si>
  <si>
    <t>Programación de las auditorías a los contribuyentes</t>
  </si>
  <si>
    <t>Auditoría</t>
  </si>
  <si>
    <t>RECUPERACIÓN DE CRÉDITOS FISCALES</t>
  </si>
  <si>
    <t>Índice de notificación de créditos fiscales</t>
  </si>
  <si>
    <t>Notificación</t>
  </si>
  <si>
    <t>Índice de servidores públicos capacitados</t>
  </si>
  <si>
    <t>Curso</t>
  </si>
  <si>
    <t>EVALUACIÓN Y CONSOLIDACIÓN DE ESTADOS FINANCIEROS Y PRESUPUESTARIOS</t>
  </si>
  <si>
    <t>Porcentaje de documentos normativos actualizados</t>
  </si>
  <si>
    <t>ADMINISTRACIÓN DE RECURSOS FINANCIEROS DEL GOBIERNO DEL ESTADO</t>
  </si>
  <si>
    <t>Porcentaje de recursos ministrados a Dependencias y Entidades</t>
  </si>
  <si>
    <t>Porcentaje de Recursos Bonificados por Instituciones Bancarias</t>
  </si>
  <si>
    <t>ATENCIÓN A MUNICIPIOS Y ANÁLISIS ECONÓMICO-FINANCIERO CON IMPACTO EN ESTRATEGIAS DE FINANCIAMIENTO PÚBLICO</t>
  </si>
  <si>
    <t>MODERNIZACIÓN DE ESQUEMAS DE ORGANIZACIÓN ESTRUCTURAL Y FUNCIONAL DE LOS ORGANISMOS DEL EJECUTIVO ESTATAL</t>
  </si>
  <si>
    <t>Dictamen</t>
  </si>
  <si>
    <t>Solicitud</t>
  </si>
  <si>
    <t>SEGUIMIENTO Y EVALUACIÓN DE FIDEICOMISOS ESTATALES</t>
  </si>
  <si>
    <t>Fideicomiso</t>
  </si>
  <si>
    <t>Acuerdo</t>
  </si>
  <si>
    <t>Proyecto</t>
  </si>
  <si>
    <t>ASISTENCIA Y DIFUSIÓN FISCAL</t>
  </si>
  <si>
    <t>Servicios prestados a los contribuyentes</t>
  </si>
  <si>
    <t>Asesorar en forma electrónica, vía chat, telefónica y correo electrónico</t>
  </si>
  <si>
    <t>Asesoría</t>
  </si>
  <si>
    <t>Llevar a cabo campañas de difusión para el cumplimiento de obligaciones fiscales</t>
  </si>
  <si>
    <t>Campaña</t>
  </si>
  <si>
    <t>Índice de emplacamiento de servicio particular, oficial y público</t>
  </si>
  <si>
    <t>Contribuyente</t>
  </si>
  <si>
    <t>Asignar formas valoradas</t>
  </si>
  <si>
    <t>Administración</t>
  </si>
  <si>
    <t>REGISTRO Y CUMPLIMIENTO DE LAS OBLIGACIONES FISCALES Y RETENCIONES DEL PODER EJECUTIVO DEL GOBIERNO DEL ESTADO</t>
  </si>
  <si>
    <t>Diagnóstico</t>
  </si>
  <si>
    <t>COORDINACIÓN DE OPERACIONES FINANCIERAS DE PAGO</t>
  </si>
  <si>
    <t>INSTRUMENTACIÓN E IMPLEMENTACIÓN DEL PRESUPUESTO BASADO EN RESULTADOS</t>
  </si>
  <si>
    <t>Porcentaje de normatividad presupuestaria armonizada</t>
  </si>
  <si>
    <t>Porcentaje de documentos de política del gasto integrado</t>
  </si>
  <si>
    <t>CONDUCIR Y EFICIENTAR LAS FINANZAS DEL ESTADO</t>
  </si>
  <si>
    <t>Millones de pesos</t>
  </si>
  <si>
    <t>SALVAGUARDAR EL INTERÉS JURÍDICO DE LA SECRETARÍA</t>
  </si>
  <si>
    <t>Acción</t>
  </si>
  <si>
    <t>COORDINACIÓN DEL SECTOR PARAESTATAL</t>
  </si>
  <si>
    <t>Actos de fiscalización concluidos</t>
  </si>
  <si>
    <t>ADMINISTRACIÓN DE LOS FONDOS PÚBLICOS DEL GOBIERNO DEL ESTADO</t>
  </si>
  <si>
    <t>Porcentaje</t>
  </si>
  <si>
    <t>Porcentaje de análisis aplicado a la información financiera del mercado de valores</t>
  </si>
  <si>
    <t>MODERNIZACIÓN INFORMÁTICA</t>
  </si>
  <si>
    <t>Desarrollo de sistemas informáticos</t>
  </si>
  <si>
    <t>Actualización de sistemas de administración</t>
  </si>
  <si>
    <t>Mantenimiento a la infraestructura  tecnológica informática de la Secretaría</t>
  </si>
  <si>
    <t>Mantenimiento</t>
  </si>
  <si>
    <t>SOPORTE TECNOLÓGICO AL PROGRAMA DE GOBIERNO EXPRÉS</t>
  </si>
  <si>
    <t>INTEGRACIÓN Y DESARROLLO DE PROCESOS DE PLANEACIÓN, ORGANIZACIÓN Y SISTEMAS DE CALIDAD</t>
  </si>
  <si>
    <t>ADMINISTRACIÓN DEL GASTO PÚBLICO EN EL ESTADO</t>
  </si>
  <si>
    <t>Porcentaje de adecuaciones presupuestarias autorizadas</t>
  </si>
  <si>
    <t>Porcentaje de ministraciones procesadas</t>
  </si>
  <si>
    <t>Porcentaje de estados financieros consolidados</t>
  </si>
  <si>
    <t>Porcentaje de integración del sistema tecnológico de base de datos</t>
  </si>
  <si>
    <t>Número de convenios de colaboración con instancias locales firmados</t>
  </si>
  <si>
    <t>Número de informes de seguimiento realizados</t>
  </si>
  <si>
    <t>COORDINAR LAS UNIDADES ADMINISTRATIVAS DE LOS ORGANISMOS PÚBLICOS</t>
  </si>
  <si>
    <t>Índice de informes de seguimiento a Unidades Administrativas del Poder Ejecutivo del Estado</t>
  </si>
  <si>
    <t>Reporte</t>
  </si>
  <si>
    <t>COORDINACIÓN DEL GASTO PÚBLICO ORIENTADO A RESULTADOS</t>
  </si>
  <si>
    <t>Porcentaje de normas presupuestarias y contables armonizadas</t>
  </si>
  <si>
    <t>Porcentaje de documentos integrados (Presupuesto y Cuenta Pública)</t>
  </si>
  <si>
    <t>Porcentaje de actualizaciones y publicaciones a la normatividad</t>
  </si>
  <si>
    <t>INTEGRACIÓN Y CONTROL DEL GASTO DE INVERSIÓN</t>
  </si>
  <si>
    <t>Porcentaje de informes de seguimiento de los recursos</t>
  </si>
  <si>
    <t>Porcentaje de auditorías atendidas</t>
  </si>
  <si>
    <t>IMPULSAR EL DESARROLLO DE TECNOLOGÍAS DE INFORMACIÓN Y COMUNICACIONES EN LA ADMINISTRACIÓN PÚBLICA ESTATAL</t>
  </si>
  <si>
    <t>PROMOVER A TRAVÉS DE LA NORMATIVIDAD EN MATERIA DE TECNOLOGÍAS DE INFORMACIÓN EL DESARROLLO TECNOLÓGICO DEL ESTADO</t>
  </si>
  <si>
    <t>Porcentaje de dictámenes emitidos de viabilidad técnica</t>
  </si>
  <si>
    <t>Organismo</t>
  </si>
  <si>
    <t>ADMINISTRACIÓN DE NÓMINAS DE PENSIONADOS Y JUBILADOS POR EL GOBIERNO DEL ESTADO</t>
  </si>
  <si>
    <t>DESARROLLO REGIONAL DE LOS SERVICIOS HACENDARIOS</t>
  </si>
  <si>
    <t>Recaudación de ingresos de las Delegaciones de Hacienda</t>
  </si>
  <si>
    <t>Emplacamiento de servicio particular, oficial y público</t>
  </si>
  <si>
    <t>Anteproyecto</t>
  </si>
  <si>
    <t>FORTALECIMIENTO DE MECANISMOS HACENDARIOS, ESTRUCTURACIÓN, GESTIÓN, SEGUIMIENTO Y/O CONSOLIDACIÓN DE PROYECTOS ESTRATÉGICOS</t>
  </si>
  <si>
    <t>Porcentaje obtenido de participaciones fiscales federales</t>
  </si>
  <si>
    <t>Porcentaje asignado de participaciones fiscales a municipios</t>
  </si>
  <si>
    <t>Total de reuniones en el Sistema Nacional de Coordinación Fiscal</t>
  </si>
  <si>
    <t>Reunión</t>
  </si>
  <si>
    <t>ADMINISTRACIÓN DE LA RECAUDACIÓN Y SERVICIOS TRIBUTARIOS</t>
  </si>
  <si>
    <t xml:space="preserve">Coordinar la recuperación de créditos fiscales </t>
  </si>
  <si>
    <t xml:space="preserve">Coordinar la notificación de créditos fiscales </t>
  </si>
  <si>
    <t>Coordinar la ejecución de auditorías</t>
  </si>
  <si>
    <t>Número de cursos impartidos</t>
  </si>
  <si>
    <t>Total de Análisis a los Controles Internos de los Organismos Públicos del Poder Ejecutivo del Estado</t>
  </si>
  <si>
    <t>Porcentaje de creación y extinción de fideicomisos</t>
  </si>
  <si>
    <t>Porcentaje de acuerdos analizados de los fideicomisos</t>
  </si>
  <si>
    <t>Porcentaje de proyectos jurídicos analizados</t>
  </si>
  <si>
    <t>Porcentaje de acuerdos fortalecidos y resueltos colegiadamente por los órganos de gobierno</t>
  </si>
  <si>
    <t>Porcentaje de diagnóstico de asuntos operativos a tratar en los órganos de gobierno</t>
  </si>
  <si>
    <t>Porcentaje de inscripción y registro de las entidades paraestatales en el sistema</t>
  </si>
  <si>
    <t>Resolución</t>
  </si>
  <si>
    <t>Inscripción</t>
  </si>
  <si>
    <t>Porcentaje de acuerdos validados del sector paraestatal</t>
  </si>
  <si>
    <t>Porcentaje de pagos efectuados por impuestos y aportaciones federales</t>
  </si>
  <si>
    <t>Porcentaje de pagos efectuados del 2% sobre nóminas</t>
  </si>
  <si>
    <t>Porcentaje de nómina de sueldos de los trabajadores de la burocracia del estado</t>
  </si>
  <si>
    <t>Porcentaje de ahorros presupuestales por adquisiciones</t>
  </si>
  <si>
    <t>Porcentaje de procesos de administración de nóminas</t>
  </si>
  <si>
    <t>Porcentaje de dictámenes emitidos de estructuras orgánicas</t>
  </si>
  <si>
    <t>Procesos</t>
  </si>
  <si>
    <t>Porcentaje de sistemas de información desarrollados para los organismos públicos</t>
  </si>
  <si>
    <t>Índice de bienes informáticos dictaminados</t>
  </si>
  <si>
    <t>Tecnología</t>
  </si>
  <si>
    <t>Porcentaje de organismos públicos atendidos con el mantenimiento a los servicios de voz y datos</t>
  </si>
  <si>
    <t>HOMOLOGACIÓN Y SEGUIMIENTO DE LOS SERVICIOS SOLICITADOS POR LOS ORGANISMOS PÚBLICOS DEL PODER EJECUTIVO DEL ESTADO</t>
  </si>
  <si>
    <t>INSTRUMENTAR, FORMULAR, INTEGRAR Y CONTROLAR EL PRESUPUESTO DE EGRESOS 2015</t>
  </si>
  <si>
    <t>RÉGIMEN DE INCORPORACIÓN FISCAL</t>
  </si>
  <si>
    <t xml:space="preserve">Porcentaje de Módulos de Gobierno Exprés eficientes </t>
  </si>
  <si>
    <t>Porcentaje de mantenimientos realizados a los Módulos de Gobierno Exprés</t>
  </si>
  <si>
    <t>Porcentaje de capacitaciones impartidas al personal operativo</t>
  </si>
  <si>
    <t>Capacitación</t>
  </si>
  <si>
    <t>Pedidos y ordenes de trabajo elaborados</t>
  </si>
  <si>
    <t>Porcentaje de Informes ejecutivos de Propuestas de Normatividad elaboradas</t>
  </si>
  <si>
    <t>Porcentaje de servicios con atención y seguimiento</t>
  </si>
  <si>
    <t>Porcentaje de informes ejecutivos de los servicios generales para los Organismos Públicos de la Administración Pública Estatal</t>
  </si>
  <si>
    <t>Porcentaje de instrumentos legislativos actualizados</t>
  </si>
  <si>
    <t>Porcentaje de actos jurídicos realizados en un proceso jurisdiccional</t>
  </si>
  <si>
    <t>Porcentaje de propuestas de mejora desarrolladas para los procesos</t>
  </si>
  <si>
    <t>Porcentaje de propuestas de reorganización administrativa</t>
  </si>
  <si>
    <t>Porcentaje de Informes de análisis funcionales</t>
  </si>
  <si>
    <t>Efectos valorados adquiridos</t>
  </si>
  <si>
    <t>Seguimiento realizados al Régimen de Incorporación Fiscal</t>
  </si>
  <si>
    <t>Seguimiento</t>
  </si>
  <si>
    <t>Emisión de requerimiento a contribuyentes con rezago en el Régimen de Pequeños Contribuyentes</t>
  </si>
  <si>
    <t>Porcentaje de integración del Anteproyecto de Presupuesto de Egresos 2016</t>
  </si>
  <si>
    <t>SERVICIO VEHICULAR 2015</t>
  </si>
  <si>
    <t>Porcentaje de entrega de documentos para rendición de cuentas</t>
  </si>
  <si>
    <t>Porcentaje del paquete hacendario presentado</t>
  </si>
  <si>
    <t>Porcentaje de recursos ministrados a organismos públicos y municipio</t>
  </si>
  <si>
    <t>Porcentaje de dictámenes despachados</t>
  </si>
  <si>
    <t>Asesorías a Organismos Públicos  para la actualización de Reglamentos Interiores</t>
  </si>
  <si>
    <t>Asesorías a Organismos Públicos  para la actualización de Manuales Administrativos</t>
  </si>
  <si>
    <t>Porcentaje de sueldos pagados al personal burocrático y magisterio</t>
  </si>
  <si>
    <t>Porcentaje de solicitudes atendidas de los recursos requeridos por los organismos públicos</t>
  </si>
  <si>
    <t>Porcentaje de tramites atendidos para la realización de los pagos a proveedores, contratistas y viáticos</t>
  </si>
  <si>
    <t>Trámite</t>
  </si>
  <si>
    <t>Porcentaje de información presupuestaria y macroeconómica integrada</t>
  </si>
  <si>
    <t>Porcentaje de solicitudes de adecuaciones analizadas para su autorización</t>
  </si>
  <si>
    <t>Porcentaje de ministraciones procesadas y emitidas</t>
  </si>
  <si>
    <t>Porcentaje de proyectos de inversión con recursos autorizados</t>
  </si>
  <si>
    <t>Porcentaje de Recursos Transferidos a Municipios</t>
  </si>
  <si>
    <t>Porcentaje de informes registrados en el Sistema de Formato Único</t>
  </si>
  <si>
    <t>Reuniones del Comité Técnico del Fondo CAPUFE</t>
  </si>
  <si>
    <t>Cantidad de estrategias implementadas para invertir los fondos públicos del Gobierno Estatal</t>
  </si>
  <si>
    <t>Cantidad de reportes financieros para verificar el comportamiento del mercado financiero</t>
  </si>
  <si>
    <t>Porcentaje de del costo de nómina de sueldos a pensionados y jubilados</t>
  </si>
  <si>
    <t>Pensionado</t>
  </si>
  <si>
    <t>Porcentaje de trabajadores pensionados y jubilados de la nómina de sueldos</t>
  </si>
  <si>
    <t>* ADMINISTRACIÓN DE LOS RECURSOS HUMANOS, MATERIALES Y SERVICIOS DE LOS ORGANISMOS PÚBLICOS DEL PODER EJECUTIVO</t>
  </si>
  <si>
    <t>** OPERATIVIDAD DE LA UNIDAD DE INTELIGENCIA PATRIMONIAL Y ECONÓMICA (UIPE)</t>
  </si>
  <si>
    <t>UNIDAD DE MEDIDA</t>
  </si>
  <si>
    <t>ALCANZADO AL PERIODO</t>
  </si>
  <si>
    <t>PROGRAMADO/ MODIFICADO ANUAL</t>
  </si>
  <si>
    <t>% CUMPLIM.</t>
  </si>
  <si>
    <t>NOMBRE DEL PROYECTO</t>
  </si>
  <si>
    <t>% CUMPL.</t>
  </si>
  <si>
    <t>Porcentaje de asesorías brindadas en materia contable</t>
  </si>
  <si>
    <t>INDICADORES DE GESTIÓN PARA RESULTADOS AL CUARTO TRIMESTRE DEL 2015</t>
  </si>
  <si>
    <t>Fecha de Actualización: 17 de marzo de 2016. Responsable de la Actualización: Unidad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</si>
</sst>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;&quot; (&quot;#,##0.00\);&quot; -&quot;#\ ;@\ "/>
    <numFmt numFmtId="165" formatCode="#\ ###\ ###\ ###.00\ ;\(#\ ###\ ###\ ##0.00&quot; )&quot;"/>
    <numFmt numFmtId="166" formatCode="#\ ###\ ###\ ###\ ;\(#\ ###\ ###\ ##0&quot; )&quot;"/>
    <numFmt numFmtId="167" formatCode="#\ ###\ ###\ ##0.00"/>
    <numFmt numFmtId="168" formatCode="########\ ###\ ###\ ##0.00"/>
    <numFmt numFmtId="169" formatCode="#########\ ###\ ###\ ##0.00"/>
  </numFmts>
  <fonts count="27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2"/>
      </left>
      <right style="medium">
        <color indexed="62"/>
      </right>
      <top/>
      <bottom/>
      <diagonal/>
    </border>
    <border>
      <left/>
      <right style="medium">
        <color indexed="62"/>
      </right>
      <top/>
      <bottom/>
      <diagonal/>
    </border>
    <border>
      <left/>
      <right style="medium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6" fillId="12" borderId="1" applyNumberFormat="0" applyAlignment="0" applyProtection="0"/>
    <xf numFmtId="0" fontId="4" fillId="13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1" applyNumberFormat="0" applyAlignment="0" applyProtection="0"/>
    <xf numFmtId="0" fontId="25" fillId="0" borderId="0"/>
    <xf numFmtId="0" fontId="9" fillId="18" borderId="0" applyNumberFormat="0" applyBorder="0" applyAlignment="0" applyProtection="0"/>
    <xf numFmtId="164" fontId="25" fillId="0" borderId="0"/>
    <xf numFmtId="0" fontId="10" fillId="7" borderId="0" applyNumberFormat="0" applyBorder="0" applyAlignment="0" applyProtection="0"/>
    <xf numFmtId="0" fontId="11" fillId="0" borderId="0"/>
    <xf numFmtId="0" fontId="25" fillId="0" borderId="0"/>
    <xf numFmtId="0" fontId="25" fillId="0" borderId="0"/>
    <xf numFmtId="0" fontId="25" fillId="4" borderId="4" applyNumberFormat="0" applyAlignment="0" applyProtection="0"/>
    <xf numFmtId="9" fontId="25" fillId="0" borderId="0"/>
    <xf numFmtId="0" fontId="12" fillId="12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5" fillId="0" borderId="9" applyNumberFormat="0" applyFill="0" applyAlignment="0" applyProtection="0"/>
  </cellStyleXfs>
  <cellXfs count="70">
    <xf numFmtId="0" fontId="0" fillId="0" borderId="0" xfId="0"/>
    <xf numFmtId="0" fontId="25" fillId="0" borderId="0" xfId="31" applyProtection="1">
      <protection locked="0"/>
    </xf>
    <xf numFmtId="0" fontId="20" fillId="0" borderId="0" xfId="31" applyFont="1" applyBorder="1" applyAlignment="1" applyProtection="1">
      <alignment horizontal="center" vertical="center"/>
      <protection locked="0"/>
    </xf>
    <xf numFmtId="165" fontId="25" fillId="0" borderId="0" xfId="31" applyNumberFormat="1" applyProtection="1">
      <protection locked="0"/>
    </xf>
    <xf numFmtId="0" fontId="0" fillId="0" borderId="0" xfId="31" applyFont="1" applyAlignment="1" applyProtection="1">
      <alignment horizontal="right"/>
      <protection locked="0"/>
    </xf>
    <xf numFmtId="0" fontId="25" fillId="0" borderId="0" xfId="31" applyAlignment="1" applyProtection="1">
      <alignment horizontal="right"/>
      <protection locked="0"/>
    </xf>
    <xf numFmtId="0" fontId="0" fillId="0" borderId="0" xfId="31" applyFont="1" applyProtection="1">
      <protection locked="0"/>
    </xf>
    <xf numFmtId="165" fontId="0" fillId="0" borderId="0" xfId="31" applyNumberFormat="1" applyFont="1" applyProtection="1">
      <protection locked="0"/>
    </xf>
    <xf numFmtId="0" fontId="20" fillId="12" borderId="0" xfId="31" applyFont="1" applyFill="1" applyBorder="1" applyAlignment="1" applyProtection="1">
      <alignment horizontal="center" vertical="top"/>
      <protection locked="0"/>
    </xf>
    <xf numFmtId="165" fontId="0" fillId="12" borderId="0" xfId="31" applyNumberFormat="1" applyFont="1" applyFill="1" applyBorder="1" applyAlignment="1" applyProtection="1">
      <alignment vertical="top"/>
      <protection locked="0"/>
    </xf>
    <xf numFmtId="166" fontId="0" fillId="12" borderId="0" xfId="31" applyNumberFormat="1" applyFont="1" applyFill="1" applyBorder="1" applyAlignment="1" applyProtection="1">
      <alignment horizontal="right" vertical="top"/>
      <protection locked="0"/>
    </xf>
    <xf numFmtId="0" fontId="25" fillId="0" borderId="0" xfId="31" applyBorder="1" applyAlignment="1" applyProtection="1">
      <alignment vertical="top"/>
      <protection locked="0"/>
    </xf>
    <xf numFmtId="0" fontId="0" fillId="0" borderId="0" xfId="31" applyFont="1" applyAlignment="1" applyProtection="1">
      <alignment vertical="top"/>
      <protection locked="0"/>
    </xf>
    <xf numFmtId="0" fontId="19" fillId="0" borderId="0" xfId="31" applyFont="1" applyAlignment="1" applyProtection="1">
      <alignment vertical="top"/>
      <protection locked="0"/>
    </xf>
    <xf numFmtId="0" fontId="0" fillId="0" borderId="0" xfId="31" applyFont="1" applyAlignment="1" applyProtection="1">
      <alignment horizontal="right" vertical="top"/>
      <protection locked="0"/>
    </xf>
    <xf numFmtId="0" fontId="25" fillId="0" borderId="0" xfId="31" applyAlignment="1" applyProtection="1">
      <alignment vertical="top"/>
      <protection locked="0"/>
    </xf>
    <xf numFmtId="0" fontId="25" fillId="0" borderId="0" xfId="31" applyAlignment="1" applyProtection="1">
      <alignment horizontal="right" vertical="top"/>
      <protection locked="0"/>
    </xf>
    <xf numFmtId="0" fontId="20" fillId="0" borderId="0" xfId="31" applyFont="1" applyBorder="1" applyAlignment="1" applyProtection="1">
      <alignment horizontal="center" vertical="top"/>
      <protection locked="0"/>
    </xf>
    <xf numFmtId="165" fontId="25" fillId="0" borderId="0" xfId="31" applyNumberFormat="1" applyAlignment="1" applyProtection="1">
      <alignment vertical="top"/>
      <protection locked="0"/>
    </xf>
    <xf numFmtId="0" fontId="24" fillId="0" borderId="0" xfId="31" applyFont="1" applyAlignment="1" applyProtection="1">
      <alignment horizontal="justify"/>
      <protection locked="0"/>
    </xf>
    <xf numFmtId="0" fontId="20" fillId="0" borderId="10" xfId="31" applyFont="1" applyFill="1" applyBorder="1" applyAlignment="1" applyProtection="1">
      <alignment horizontal="justify" vertical="top" wrapText="1"/>
      <protection locked="0"/>
    </xf>
    <xf numFmtId="0" fontId="20" fillId="0" borderId="0" xfId="31" applyFont="1" applyFill="1" applyBorder="1" applyAlignment="1" applyProtection="1">
      <alignment horizontal="center" vertical="top"/>
      <protection locked="0"/>
    </xf>
    <xf numFmtId="0" fontId="23" fillId="0" borderId="10" xfId="31" applyFont="1" applyFill="1" applyBorder="1" applyAlignment="1" applyProtection="1">
      <alignment horizontal="justify" vertical="top" wrapText="1"/>
      <protection locked="0"/>
    </xf>
    <xf numFmtId="0" fontId="23" fillId="0" borderId="0" xfId="31" applyFont="1" applyFill="1" applyBorder="1" applyAlignment="1" applyProtection="1">
      <alignment horizontal="center" vertical="top"/>
      <protection locked="0"/>
    </xf>
    <xf numFmtId="0" fontId="25" fillId="0" borderId="0" xfId="31" applyFont="1" applyAlignment="1" applyProtection="1">
      <alignment vertical="top"/>
      <protection locked="0"/>
    </xf>
    <xf numFmtId="0" fontId="25" fillId="0" borderId="0" xfId="31" applyFont="1" applyProtection="1">
      <protection locked="0"/>
    </xf>
    <xf numFmtId="0" fontId="25" fillId="12" borderId="0" xfId="31" applyFont="1" applyFill="1" applyBorder="1" applyAlignment="1" applyProtection="1">
      <alignment vertical="top"/>
      <protection locked="0"/>
    </xf>
    <xf numFmtId="167" fontId="20" fillId="0" borderId="11" xfId="31" applyNumberFormat="1" applyFont="1" applyFill="1" applyBorder="1" applyAlignment="1" applyProtection="1">
      <alignment vertical="top"/>
      <protection locked="0"/>
    </xf>
    <xf numFmtId="167" fontId="20" fillId="0" borderId="12" xfId="31" applyNumberFormat="1" applyFont="1" applyFill="1" applyBorder="1" applyAlignment="1" applyProtection="1">
      <alignment horizontal="right" vertical="top"/>
      <protection locked="0"/>
    </xf>
    <xf numFmtId="167" fontId="20" fillId="0" borderId="0" xfId="31" applyNumberFormat="1" applyFont="1" applyFill="1" applyBorder="1" applyAlignment="1" applyProtection="1">
      <alignment vertical="top"/>
      <protection locked="0"/>
    </xf>
    <xf numFmtId="167" fontId="20" fillId="0" borderId="11" xfId="31" applyNumberFormat="1" applyFont="1" applyFill="1" applyBorder="1" applyAlignment="1" applyProtection="1">
      <alignment horizontal="right" vertical="top"/>
      <protection locked="0"/>
    </xf>
    <xf numFmtId="167" fontId="20" fillId="0" borderId="0" xfId="31" applyNumberFormat="1" applyFont="1" applyFill="1" applyBorder="1" applyAlignment="1" applyProtection="1">
      <alignment horizontal="center" vertical="top"/>
      <protection locked="0"/>
    </xf>
    <xf numFmtId="167" fontId="23" fillId="0" borderId="12" xfId="31" applyNumberFormat="1" applyFont="1" applyFill="1" applyBorder="1" applyAlignment="1" applyProtection="1">
      <alignment horizontal="right" vertical="top"/>
      <protection locked="0"/>
    </xf>
    <xf numFmtId="167" fontId="23" fillId="0" borderId="11" xfId="31" applyNumberFormat="1" applyFont="1" applyFill="1" applyBorder="1" applyAlignment="1" applyProtection="1">
      <alignment horizontal="right" vertical="top"/>
      <protection locked="0"/>
    </xf>
    <xf numFmtId="167" fontId="20" fillId="0" borderId="10" xfId="31" applyNumberFormat="1" applyFont="1" applyFill="1" applyBorder="1" applyAlignment="1" applyProtection="1">
      <alignment horizontal="right" vertical="top"/>
      <protection locked="0"/>
    </xf>
    <xf numFmtId="167" fontId="23" fillId="0" borderId="0" xfId="31" applyNumberFormat="1" applyFont="1" applyFill="1" applyBorder="1" applyAlignment="1" applyProtection="1">
      <alignment horizontal="center" vertical="top"/>
      <protection locked="0"/>
    </xf>
    <xf numFmtId="0" fontId="25" fillId="0" borderId="13" xfId="31" applyFont="1" applyFill="1" applyBorder="1" applyAlignment="1" applyProtection="1">
      <alignment horizontal="justify" vertical="center" wrapText="1"/>
      <protection locked="0"/>
    </xf>
    <xf numFmtId="0" fontId="25" fillId="0" borderId="13" xfId="31" applyFont="1" applyFill="1" applyBorder="1" applyAlignment="1" applyProtection="1">
      <alignment horizontal="center" vertical="center"/>
      <protection locked="0"/>
    </xf>
    <xf numFmtId="167" fontId="25" fillId="0" borderId="13" xfId="31" applyNumberFormat="1" applyFont="1" applyFill="1" applyBorder="1" applyAlignment="1" applyProtection="1">
      <alignment horizontal="right" vertical="center"/>
      <protection locked="0"/>
    </xf>
    <xf numFmtId="167" fontId="25" fillId="0" borderId="13" xfId="31" applyNumberFormat="1" applyFont="1" applyFill="1" applyBorder="1" applyAlignment="1" applyProtection="1">
      <alignment horizontal="center" vertical="center"/>
      <protection locked="0"/>
    </xf>
    <xf numFmtId="0" fontId="19" fillId="0" borderId="13" xfId="31" applyFont="1" applyFill="1" applyBorder="1" applyAlignment="1" applyProtection="1">
      <alignment horizontal="justify" vertical="center" wrapText="1"/>
      <protection locked="0"/>
    </xf>
    <xf numFmtId="0" fontId="19" fillId="0" borderId="13" xfId="31" applyFont="1" applyFill="1" applyBorder="1" applyAlignment="1" applyProtection="1">
      <alignment horizontal="center" vertical="center"/>
      <protection locked="0"/>
    </xf>
    <xf numFmtId="167" fontId="19" fillId="0" borderId="13" xfId="31" applyNumberFormat="1" applyFont="1" applyFill="1" applyBorder="1" applyAlignment="1" applyProtection="1">
      <alignment horizontal="right" vertical="center"/>
      <protection locked="0"/>
    </xf>
    <xf numFmtId="167" fontId="19" fillId="0" borderId="13" xfId="31" applyNumberFormat="1" applyFont="1" applyFill="1" applyBorder="1" applyAlignment="1" applyProtection="1">
      <alignment horizontal="center" vertical="center"/>
      <protection locked="0"/>
    </xf>
    <xf numFmtId="0" fontId="25" fillId="0" borderId="13" xfId="31" applyFont="1" applyFill="1" applyBorder="1" applyAlignment="1" applyProtection="1">
      <alignment horizontal="left" vertical="center" wrapText="1"/>
      <protection locked="0"/>
    </xf>
    <xf numFmtId="167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justify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19" fillId="0" borderId="13" xfId="31" applyFont="1" applyFill="1" applyBorder="1" applyAlignment="1" applyProtection="1">
      <alignment horizontal="justify" vertical="center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9" fontId="25" fillId="0" borderId="13" xfId="31" applyNumberFormat="1" applyFont="1" applyFill="1" applyBorder="1" applyAlignment="1" applyProtection="1">
      <alignment horizontal="left" vertical="center" wrapText="1"/>
      <protection locked="0"/>
    </xf>
    <xf numFmtId="49" fontId="19" fillId="0" borderId="13" xfId="31" applyNumberFormat="1" applyFont="1" applyFill="1" applyBorder="1" applyAlignment="1" applyProtection="1">
      <alignment horizontal="left" vertical="center" wrapText="1"/>
      <protection locked="0"/>
    </xf>
    <xf numFmtId="167" fontId="19" fillId="0" borderId="13" xfId="31" applyNumberFormat="1" applyFont="1" applyFill="1" applyBorder="1" applyAlignment="1" applyProtection="1">
      <alignment horizontal="left" vertical="center"/>
      <protection locked="0"/>
    </xf>
    <xf numFmtId="167" fontId="19" fillId="0" borderId="13" xfId="39" applyNumberFormat="1" applyFont="1" applyFill="1" applyBorder="1" applyAlignment="1" applyProtection="1">
      <alignment horizontal="center" vertical="center"/>
      <protection locked="0"/>
    </xf>
    <xf numFmtId="0" fontId="0" fillId="0" borderId="13" xfId="31" applyFont="1" applyFill="1" applyBorder="1" applyAlignment="1" applyProtection="1">
      <alignment horizontal="justify" vertical="center" wrapText="1"/>
      <protection locked="0"/>
    </xf>
    <xf numFmtId="0" fontId="26" fillId="0" borderId="0" xfId="31" applyFont="1" applyAlignment="1" applyProtection="1">
      <alignment vertical="top"/>
      <protection locked="0"/>
    </xf>
    <xf numFmtId="168" fontId="25" fillId="0" borderId="13" xfId="31" applyNumberFormat="1" applyFont="1" applyFill="1" applyBorder="1" applyAlignment="1" applyProtection="1">
      <alignment horizontal="right" vertical="center"/>
      <protection locked="0"/>
    </xf>
    <xf numFmtId="168" fontId="19" fillId="0" borderId="13" xfId="31" applyNumberFormat="1" applyFont="1" applyFill="1" applyBorder="1" applyAlignment="1" applyProtection="1">
      <alignment horizontal="right" vertical="center"/>
      <protection locked="0"/>
    </xf>
    <xf numFmtId="168" fontId="25" fillId="0" borderId="13" xfId="31" applyNumberFormat="1" applyFont="1" applyFill="1" applyBorder="1" applyAlignment="1" applyProtection="1">
      <alignment vertical="center"/>
      <protection locked="0"/>
    </xf>
    <xf numFmtId="168" fontId="25" fillId="0" borderId="13" xfId="0" applyNumberFormat="1" applyFont="1" applyFill="1" applyBorder="1" applyAlignment="1" applyProtection="1">
      <alignment horizontal="right" vertical="center"/>
      <protection locked="0"/>
    </xf>
    <xf numFmtId="168" fontId="19" fillId="0" borderId="13" xfId="31" applyNumberFormat="1" applyFont="1" applyFill="1" applyBorder="1" applyAlignment="1" applyProtection="1">
      <alignment vertical="center"/>
      <protection locked="0"/>
    </xf>
    <xf numFmtId="168" fontId="19" fillId="0" borderId="13" xfId="31" applyNumberFormat="1" applyFont="1" applyFill="1" applyBorder="1" applyAlignment="1" applyProtection="1">
      <alignment horizontal="left" vertical="center"/>
      <protection locked="0"/>
    </xf>
    <xf numFmtId="169" fontId="25" fillId="0" borderId="13" xfId="31" applyNumberFormat="1" applyFont="1" applyFill="1" applyBorder="1" applyAlignment="1" applyProtection="1">
      <alignment horizontal="right" vertical="center"/>
      <protection locked="0"/>
    </xf>
    <xf numFmtId="0" fontId="20" fillId="0" borderId="0" xfId="31" applyFont="1" applyFill="1" applyBorder="1" applyAlignment="1" applyProtection="1">
      <alignment horizontal="justify" vertical="top" wrapText="1"/>
      <protection locked="0"/>
    </xf>
    <xf numFmtId="167" fontId="20" fillId="0" borderId="0" xfId="31" applyNumberFormat="1" applyFont="1" applyFill="1" applyBorder="1" applyAlignment="1" applyProtection="1">
      <alignment horizontal="right" vertical="top"/>
      <protection locked="0"/>
    </xf>
    <xf numFmtId="0" fontId="21" fillId="12" borderId="0" xfId="31" applyFont="1" applyFill="1" applyBorder="1" applyAlignment="1" applyProtection="1">
      <alignment vertical="top"/>
      <protection locked="0"/>
    </xf>
    <xf numFmtId="0" fontId="22" fillId="15" borderId="14" xfId="31" applyFont="1" applyFill="1" applyBorder="1" applyAlignment="1" applyProtection="1">
      <alignment horizontal="center" vertical="center" wrapText="1"/>
      <protection locked="0"/>
    </xf>
    <xf numFmtId="0" fontId="22" fillId="15" borderId="15" xfId="31" applyFont="1" applyFill="1" applyBorder="1" applyAlignment="1" applyProtection="1">
      <alignment horizontal="center" vertical="center" wrapText="1"/>
      <protection locked="0"/>
    </xf>
    <xf numFmtId="0" fontId="19" fillId="0" borderId="0" xfId="31" applyFont="1" applyBorder="1" applyAlignment="1" applyProtection="1">
      <alignment horizontal="center"/>
      <protection locked="0"/>
    </xf>
    <xf numFmtId="0" fontId="19" fillId="0" borderId="0" xfId="31" applyFont="1" applyFill="1" applyBorder="1" applyAlignment="1" applyProtection="1">
      <alignment horizontal="center"/>
      <protection locked="0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cel Built-in Normal" xfId="31"/>
    <cellStyle name="Incorrecto" xfId="32" builtinId="27" customBuiltin="1"/>
    <cellStyle name="Millares 2" xfId="33"/>
    <cellStyle name="Neutral" xfId="34" builtinId="28" customBuiltin="1"/>
    <cellStyle name="Normal" xfId="0" builtinId="0"/>
    <cellStyle name="Normal 19" xfId="35"/>
    <cellStyle name="Normal 2" xfId="36"/>
    <cellStyle name="Normal 3" xfId="37"/>
    <cellStyle name="Notas" xfId="38" builtinId="10" customBuiltin="1"/>
    <cellStyle name="Porcentaje" xfId="39" builtinId="5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1" xfId="44" builtinId="16" customBuiltin="1"/>
    <cellStyle name="Título 2" xfId="45" builtinId="17" customBuiltin="1"/>
    <cellStyle name="Título 3" xfId="46" builtinId="18" customBuiltin="1"/>
    <cellStyle name="Total" xfId="4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</xdr:row>
      <xdr:rowOff>19050</xdr:rowOff>
    </xdr:from>
    <xdr:to>
      <xdr:col>5</xdr:col>
      <xdr:colOff>571500</xdr:colOff>
      <xdr:row>4</xdr:row>
      <xdr:rowOff>0</xdr:rowOff>
    </xdr:to>
    <xdr:pic>
      <xdr:nvPicPr>
        <xdr:cNvPr id="17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80975"/>
          <a:ext cx="1085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142875</xdr:rowOff>
    </xdr:from>
    <xdr:to>
      <xdr:col>0</xdr:col>
      <xdr:colOff>1228725</xdr:colOff>
      <xdr:row>3</xdr:row>
      <xdr:rowOff>104775</xdr:rowOff>
    </xdr:to>
    <xdr:pic>
      <xdr:nvPicPr>
        <xdr:cNvPr id="175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94" t="58604" r="12697" b="18053"/>
        <a:stretch>
          <a:fillRect/>
        </a:stretch>
      </xdr:blipFill>
      <xdr:spPr bwMode="auto">
        <a:xfrm>
          <a:off x="0" y="142875"/>
          <a:ext cx="12287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4"/>
  <sheetViews>
    <sheetView showGridLines="0" tabSelected="1" view="pageBreakPreview" topLeftCell="A3" zoomScaleNormal="130" zoomScaleSheetLayoutView="100" workbookViewId="0">
      <selection activeCell="D48" sqref="D48"/>
    </sheetView>
  </sheetViews>
  <sheetFormatPr baseColWidth="10" defaultRowHeight="12.75" x14ac:dyDescent="0.2"/>
  <cols>
    <col min="1" max="1" width="80.42578125" style="1" customWidth="1"/>
    <col min="2" max="2" width="12.42578125" style="2" customWidth="1"/>
    <col min="3" max="3" width="14.42578125" style="3" customWidth="1"/>
    <col min="4" max="4" width="14.140625" style="4" customWidth="1"/>
    <col min="5" max="5" width="1.28515625" style="25" hidden="1" customWidth="1"/>
    <col min="6" max="6" width="8.85546875" style="5" customWidth="1"/>
    <col min="7" max="16384" width="11.42578125" style="1"/>
  </cols>
  <sheetData>
    <row r="2" spans="1:6" x14ac:dyDescent="0.2">
      <c r="A2" s="68" t="s">
        <v>1</v>
      </c>
      <c r="B2" s="68"/>
      <c r="C2" s="68"/>
      <c r="D2" s="68"/>
      <c r="E2" s="68"/>
      <c r="F2" s="68"/>
    </row>
    <row r="3" spans="1:6" x14ac:dyDescent="0.2">
      <c r="A3" s="68"/>
      <c r="B3" s="68"/>
      <c r="C3" s="68"/>
      <c r="D3" s="68"/>
      <c r="E3" s="68"/>
      <c r="F3" s="68"/>
    </row>
    <row r="4" spans="1:6" x14ac:dyDescent="0.2">
      <c r="A4" s="69" t="s">
        <v>190</v>
      </c>
      <c r="B4" s="69" t="s">
        <v>2</v>
      </c>
      <c r="C4" s="69"/>
      <c r="D4" s="69"/>
      <c r="E4" s="69"/>
      <c r="F4" s="69"/>
    </row>
    <row r="5" spans="1:6" x14ac:dyDescent="0.2">
      <c r="A5" s="6"/>
      <c r="C5" s="7"/>
      <c r="F5" s="4"/>
    </row>
    <row r="6" spans="1:6" ht="13.5" customHeight="1" x14ac:dyDescent="0.2">
      <c r="A6" s="66" t="s">
        <v>187</v>
      </c>
      <c r="B6" s="66" t="s">
        <v>183</v>
      </c>
      <c r="C6" s="66" t="s">
        <v>185</v>
      </c>
      <c r="D6" s="66" t="s">
        <v>184</v>
      </c>
      <c r="E6" s="66" t="s">
        <v>186</v>
      </c>
      <c r="F6" s="66" t="s">
        <v>188</v>
      </c>
    </row>
    <row r="7" spans="1:6" ht="32.25" customHeight="1" x14ac:dyDescent="0.2">
      <c r="A7" s="67"/>
      <c r="B7" s="67"/>
      <c r="C7" s="67"/>
      <c r="D7" s="67"/>
      <c r="E7" s="67"/>
      <c r="F7" s="67"/>
    </row>
    <row r="8" spans="1:6" s="11" customFormat="1" ht="12" hidden="1" customHeight="1" x14ac:dyDescent="0.2">
      <c r="A8" s="65"/>
      <c r="B8" s="8"/>
      <c r="C8" s="9"/>
      <c r="D8" s="10"/>
      <c r="E8" s="26"/>
      <c r="F8" s="10"/>
    </row>
    <row r="9" spans="1:6" s="12" customFormat="1" ht="14.25" hidden="1" customHeight="1" x14ac:dyDescent="0.2">
      <c r="A9" s="22" t="s">
        <v>3</v>
      </c>
      <c r="B9" s="21"/>
      <c r="C9" s="34"/>
      <c r="D9" s="28"/>
      <c r="E9" s="29"/>
      <c r="F9" s="30"/>
    </row>
    <row r="10" spans="1:6" s="12" customFormat="1" ht="12.75" hidden="1" customHeight="1" x14ac:dyDescent="0.2">
      <c r="A10" s="20" t="s">
        <v>4</v>
      </c>
      <c r="B10" s="21" t="s">
        <v>5</v>
      </c>
      <c r="C10" s="34">
        <v>13</v>
      </c>
      <c r="D10" s="27">
        <v>2</v>
      </c>
      <c r="E10" s="31"/>
      <c r="F10" s="30">
        <f>SUM(D10)/C10*100</f>
        <v>15.384615384615385</v>
      </c>
    </row>
    <row r="11" spans="1:6" s="12" customFormat="1" ht="12.75" hidden="1" customHeight="1" x14ac:dyDescent="0.2">
      <c r="A11" s="20" t="s">
        <v>6</v>
      </c>
      <c r="B11" s="21" t="s">
        <v>7</v>
      </c>
      <c r="C11" s="34">
        <v>13</v>
      </c>
      <c r="D11" s="27">
        <v>2</v>
      </c>
      <c r="E11" s="31"/>
      <c r="F11" s="30">
        <f>SUM(D11)/C11*100</f>
        <v>15.384615384615385</v>
      </c>
    </row>
    <row r="12" spans="1:6" s="12" customFormat="1" ht="12.75" hidden="1" customHeight="1" x14ac:dyDescent="0.2">
      <c r="A12" s="20" t="s">
        <v>8</v>
      </c>
      <c r="B12" s="21" t="s">
        <v>7</v>
      </c>
      <c r="C12" s="34">
        <v>12</v>
      </c>
      <c r="D12" s="27">
        <v>3</v>
      </c>
      <c r="E12" s="31"/>
      <c r="F12" s="30">
        <f>SUM(D12)/C12*100</f>
        <v>25</v>
      </c>
    </row>
    <row r="13" spans="1:6" s="12" customFormat="1" ht="15" hidden="1" customHeight="1" x14ac:dyDescent="0.2">
      <c r="A13" s="22" t="s">
        <v>9</v>
      </c>
      <c r="B13" s="21"/>
      <c r="C13" s="34"/>
      <c r="D13" s="28"/>
      <c r="E13" s="31"/>
      <c r="F13" s="30"/>
    </row>
    <row r="14" spans="1:6" s="12" customFormat="1" ht="12.75" hidden="1" customHeight="1" x14ac:dyDescent="0.2">
      <c r="A14" s="20" t="s">
        <v>10</v>
      </c>
      <c r="B14" s="21" t="s">
        <v>11</v>
      </c>
      <c r="C14" s="34">
        <v>460000</v>
      </c>
      <c r="D14" s="27">
        <v>141131</v>
      </c>
      <c r="E14" s="31"/>
      <c r="F14" s="30">
        <f>SUM(D14)/C14*100</f>
        <v>30.680652173913042</v>
      </c>
    </row>
    <row r="15" spans="1:6" s="12" customFormat="1" ht="12.75" hidden="1" customHeight="1" x14ac:dyDescent="0.2">
      <c r="A15" s="20" t="s">
        <v>12</v>
      </c>
      <c r="B15" s="21" t="s">
        <v>13</v>
      </c>
      <c r="C15" s="34">
        <v>60000000</v>
      </c>
      <c r="D15" s="27">
        <v>21053738</v>
      </c>
      <c r="E15" s="31"/>
      <c r="F15" s="30">
        <f>SUM(D15)/C15*100</f>
        <v>35.089563333333338</v>
      </c>
    </row>
    <row r="16" spans="1:6" s="12" customFormat="1" ht="12.75" hidden="1" customHeight="1" x14ac:dyDescent="0.2">
      <c r="A16" s="20" t="s">
        <v>14</v>
      </c>
      <c r="B16" s="21" t="s">
        <v>15</v>
      </c>
      <c r="C16" s="34">
        <v>48</v>
      </c>
      <c r="D16" s="27">
        <v>12</v>
      </c>
      <c r="E16" s="31"/>
      <c r="F16" s="30">
        <f>SUM(D16)/C16*100</f>
        <v>25</v>
      </c>
    </row>
    <row r="17" spans="1:6" s="12" customFormat="1" ht="23.25" hidden="1" customHeight="1" x14ac:dyDescent="0.2">
      <c r="A17" s="22" t="s">
        <v>106</v>
      </c>
      <c r="B17" s="23"/>
      <c r="C17" s="34"/>
      <c r="D17" s="32"/>
      <c r="E17" s="35"/>
      <c r="F17" s="33"/>
    </row>
    <row r="18" spans="1:6" s="12" customFormat="1" ht="12" hidden="1" customHeight="1" x14ac:dyDescent="0.2">
      <c r="A18" s="20" t="s">
        <v>107</v>
      </c>
      <c r="B18" s="21" t="s">
        <v>13</v>
      </c>
      <c r="C18" s="34">
        <v>22814330815</v>
      </c>
      <c r="D18" s="27">
        <v>5927559727</v>
      </c>
      <c r="E18" s="31"/>
      <c r="F18" s="30">
        <f>SUM(D18)/C18*100</f>
        <v>25.981738298906137</v>
      </c>
    </row>
    <row r="19" spans="1:6" s="12" customFormat="1" ht="11.25" hidden="1" customHeight="1" x14ac:dyDescent="0.2">
      <c r="A19" s="20" t="s">
        <v>108</v>
      </c>
      <c r="B19" s="21" t="s">
        <v>13</v>
      </c>
      <c r="C19" s="34">
        <v>5123487768</v>
      </c>
      <c r="D19" s="27">
        <v>1386589947.4200001</v>
      </c>
      <c r="E19" s="31"/>
      <c r="F19" s="30">
        <f>SUM(D19)/C19*100</f>
        <v>27.063399196154776</v>
      </c>
    </row>
    <row r="20" spans="1:6" s="12" customFormat="1" ht="11.25" hidden="1" customHeight="1" x14ac:dyDescent="0.2">
      <c r="A20" s="20" t="s">
        <v>109</v>
      </c>
      <c r="B20" s="21" t="s">
        <v>110</v>
      </c>
      <c r="C20" s="34">
        <v>4</v>
      </c>
      <c r="D20" s="27">
        <v>1</v>
      </c>
      <c r="E20" s="31"/>
      <c r="F20" s="30">
        <f>SUM(D20)/C20*100</f>
        <v>25</v>
      </c>
    </row>
    <row r="21" spans="1:6" s="12" customFormat="1" ht="12.75" hidden="1" customHeight="1" x14ac:dyDescent="0.2">
      <c r="A21" s="22" t="s">
        <v>16</v>
      </c>
      <c r="B21" s="23"/>
      <c r="C21" s="34"/>
      <c r="D21" s="32"/>
      <c r="E21" s="35"/>
      <c r="F21" s="33"/>
    </row>
    <row r="22" spans="1:6" s="12" customFormat="1" ht="14.25" hidden="1" customHeight="1" x14ac:dyDescent="0.2">
      <c r="A22" s="20" t="s">
        <v>128</v>
      </c>
      <c r="B22" s="21" t="s">
        <v>15</v>
      </c>
      <c r="C22" s="34">
        <v>936</v>
      </c>
      <c r="D22" s="34">
        <v>234</v>
      </c>
      <c r="E22" s="31"/>
      <c r="F22" s="30">
        <f>SUM(D22)/C22*100</f>
        <v>25</v>
      </c>
    </row>
    <row r="23" spans="1:6" s="12" customFormat="1" ht="3" customHeight="1" x14ac:dyDescent="0.2">
      <c r="A23" s="63"/>
      <c r="B23" s="21"/>
      <c r="C23" s="64"/>
      <c r="D23" s="64"/>
      <c r="E23" s="31"/>
      <c r="F23" s="64"/>
    </row>
    <row r="24" spans="1:6" s="12" customFormat="1" ht="27" customHeight="1" x14ac:dyDescent="0.2">
      <c r="A24" s="54" t="s">
        <v>17</v>
      </c>
      <c r="B24" s="37" t="s">
        <v>15</v>
      </c>
      <c r="C24" s="62">
        <v>30</v>
      </c>
      <c r="D24" s="56">
        <v>30</v>
      </c>
      <c r="E24" s="39"/>
      <c r="F24" s="38">
        <f>SUM(D24)/C24*100</f>
        <v>100</v>
      </c>
    </row>
    <row r="25" spans="1:6" s="12" customFormat="1" ht="25.5" customHeight="1" x14ac:dyDescent="0.2">
      <c r="A25" s="54" t="s">
        <v>18</v>
      </c>
      <c r="B25" s="37" t="s">
        <v>15</v>
      </c>
      <c r="C25" s="38">
        <v>30</v>
      </c>
      <c r="D25" s="56">
        <v>30</v>
      </c>
      <c r="E25" s="39"/>
      <c r="F25" s="38">
        <f>SUM(D25)/C25*100</f>
        <v>100</v>
      </c>
    </row>
    <row r="26" spans="1:6" s="12" customFormat="1" ht="25.5" hidden="1" x14ac:dyDescent="0.2">
      <c r="A26" s="40" t="s">
        <v>101</v>
      </c>
      <c r="B26" s="41"/>
      <c r="C26" s="38"/>
      <c r="D26" s="57"/>
      <c r="E26" s="43"/>
      <c r="F26" s="42"/>
    </row>
    <row r="27" spans="1:6" s="12" customFormat="1" ht="13.5" hidden="1" customHeight="1" x14ac:dyDescent="0.2">
      <c r="A27" s="36" t="s">
        <v>178</v>
      </c>
      <c r="B27" s="37" t="s">
        <v>13</v>
      </c>
      <c r="C27" s="38">
        <v>93376044.420000002</v>
      </c>
      <c r="D27" s="56">
        <v>18561309.449999999</v>
      </c>
      <c r="E27" s="39"/>
      <c r="F27" s="38">
        <f>SUM(D27)/C27*100</f>
        <v>19.878020712156442</v>
      </c>
    </row>
    <row r="28" spans="1:6" s="12" customFormat="1" hidden="1" x14ac:dyDescent="0.2">
      <c r="A28" s="36" t="s">
        <v>180</v>
      </c>
      <c r="B28" s="37" t="s">
        <v>179</v>
      </c>
      <c r="C28" s="38">
        <v>893</v>
      </c>
      <c r="D28" s="56">
        <v>893</v>
      </c>
      <c r="E28" s="39"/>
      <c r="F28" s="38">
        <f>SUM(D28)/C28*100</f>
        <v>100</v>
      </c>
    </row>
    <row r="29" spans="1:6" s="12" customFormat="1" ht="23.25" hidden="1" customHeight="1" x14ac:dyDescent="0.2">
      <c r="A29" s="40" t="s">
        <v>19</v>
      </c>
      <c r="B29" s="41"/>
      <c r="C29" s="38"/>
      <c r="D29" s="57"/>
      <c r="E29" s="43"/>
      <c r="F29" s="38"/>
    </row>
    <row r="30" spans="1:6" s="12" customFormat="1" ht="12.75" hidden="1" customHeight="1" x14ac:dyDescent="0.2">
      <c r="A30" s="36" t="s">
        <v>22</v>
      </c>
      <c r="B30" s="37" t="s">
        <v>13</v>
      </c>
      <c r="C30" s="38">
        <v>40000000</v>
      </c>
      <c r="D30" s="58">
        <v>3429569.87</v>
      </c>
      <c r="E30" s="39"/>
      <c r="F30" s="38">
        <f>SUM(D30)/C30*100</f>
        <v>8.5739246750000007</v>
      </c>
    </row>
    <row r="31" spans="1:6" s="12" customFormat="1" ht="12.6" hidden="1" customHeight="1" x14ac:dyDescent="0.2">
      <c r="A31" s="36" t="s">
        <v>20</v>
      </c>
      <c r="B31" s="37" t="s">
        <v>21</v>
      </c>
      <c r="C31" s="38">
        <v>943</v>
      </c>
      <c r="D31" s="58">
        <v>200</v>
      </c>
      <c r="E31" s="39"/>
      <c r="F31" s="38">
        <f>SUM(D31)/C31*100</f>
        <v>21.208907741251327</v>
      </c>
    </row>
    <row r="32" spans="1:6" s="12" customFormat="1" ht="12.75" hidden="1" customHeight="1" x14ac:dyDescent="0.2">
      <c r="A32" s="36" t="s">
        <v>144</v>
      </c>
      <c r="B32" s="37" t="s">
        <v>43</v>
      </c>
      <c r="C32" s="38">
        <v>207</v>
      </c>
      <c r="D32" s="58">
        <v>21</v>
      </c>
      <c r="E32" s="39"/>
      <c r="F32" s="38">
        <f>SUM(D32)/C32*100</f>
        <v>10.144927536231885</v>
      </c>
    </row>
    <row r="33" spans="1:6" s="12" customFormat="1" ht="12.75" hidden="1" customHeight="1" x14ac:dyDescent="0.2">
      <c r="A33" s="40" t="s">
        <v>24</v>
      </c>
      <c r="B33" s="41"/>
      <c r="C33" s="38"/>
      <c r="D33" s="58"/>
      <c r="E33" s="39"/>
      <c r="F33" s="38"/>
    </row>
    <row r="34" spans="1:6" s="12" customFormat="1" ht="17.25" customHeight="1" x14ac:dyDescent="0.2">
      <c r="A34" s="54" t="s">
        <v>25</v>
      </c>
      <c r="B34" s="37" t="s">
        <v>26</v>
      </c>
      <c r="C34" s="38">
        <v>757</v>
      </c>
      <c r="D34" s="58">
        <v>747</v>
      </c>
      <c r="E34" s="39"/>
      <c r="F34" s="38">
        <f>SUM(D34)/C34*100</f>
        <v>98.67899603698811</v>
      </c>
    </row>
    <row r="35" spans="1:6" s="12" customFormat="1" ht="12.75" hidden="1" customHeight="1" x14ac:dyDescent="0.2">
      <c r="A35" s="36" t="s">
        <v>27</v>
      </c>
      <c r="B35" s="37" t="s">
        <v>26</v>
      </c>
      <c r="C35" s="38">
        <v>757</v>
      </c>
      <c r="D35" s="58">
        <v>207</v>
      </c>
      <c r="E35" s="39"/>
      <c r="F35" s="38">
        <f>SUM(D35)/C35*100</f>
        <v>27.344782034346103</v>
      </c>
    </row>
    <row r="36" spans="1:6" s="12" customFormat="1" ht="12.75" hidden="1" customHeight="1" x14ac:dyDescent="0.2">
      <c r="A36" s="36" t="s">
        <v>28</v>
      </c>
      <c r="B36" s="37" t="s">
        <v>29</v>
      </c>
      <c r="C36" s="38">
        <v>757</v>
      </c>
      <c r="D36" s="58">
        <v>207</v>
      </c>
      <c r="E36" s="39"/>
      <c r="F36" s="38">
        <f>SUM(D36)/C36*100</f>
        <v>27.344782034346103</v>
      </c>
    </row>
    <row r="37" spans="1:6" s="12" customFormat="1" ht="22.5" hidden="1" customHeight="1" x14ac:dyDescent="0.2">
      <c r="A37" s="40" t="s">
        <v>137</v>
      </c>
      <c r="B37" s="41"/>
      <c r="C37" s="38"/>
      <c r="D37" s="57"/>
      <c r="E37" s="43"/>
      <c r="F37" s="42"/>
    </row>
    <row r="38" spans="1:6" s="12" customFormat="1" ht="12.75" hidden="1" customHeight="1" x14ac:dyDescent="0.2">
      <c r="A38" s="36" t="s">
        <v>145</v>
      </c>
      <c r="B38" s="37" t="s">
        <v>7</v>
      </c>
      <c r="C38" s="38">
        <v>3</v>
      </c>
      <c r="D38" s="56">
        <v>0</v>
      </c>
      <c r="E38" s="39"/>
      <c r="F38" s="38">
        <f>SUM(D38)/C38*100</f>
        <v>0</v>
      </c>
    </row>
    <row r="39" spans="1:6" s="12" customFormat="1" ht="18.75" customHeight="1" x14ac:dyDescent="0.2">
      <c r="A39" s="54" t="s">
        <v>146</v>
      </c>
      <c r="B39" s="37" t="s">
        <v>11</v>
      </c>
      <c r="C39" s="38">
        <v>94</v>
      </c>
      <c r="D39" s="56">
        <v>103</v>
      </c>
      <c r="E39" s="39"/>
      <c r="F39" s="38">
        <f>SUM(D39)/C39*100</f>
        <v>109.57446808510637</v>
      </c>
    </row>
    <row r="40" spans="1:6" s="12" customFormat="1" ht="24" hidden="1" customHeight="1" x14ac:dyDescent="0.2">
      <c r="A40" s="36" t="s">
        <v>147</v>
      </c>
      <c r="B40" s="37" t="s">
        <v>7</v>
      </c>
      <c r="C40" s="38">
        <v>15</v>
      </c>
      <c r="D40" s="56">
        <v>3</v>
      </c>
      <c r="E40" s="39"/>
      <c r="F40" s="38">
        <f>SUM(D40)/C40*100</f>
        <v>20</v>
      </c>
    </row>
    <row r="41" spans="1:6" s="12" customFormat="1" ht="12.75" hidden="1" customHeight="1" x14ac:dyDescent="0.2">
      <c r="A41" s="40" t="s">
        <v>30</v>
      </c>
      <c r="B41" s="41"/>
      <c r="C41" s="38"/>
      <c r="D41" s="57"/>
      <c r="E41" s="43"/>
      <c r="F41" s="42"/>
    </row>
    <row r="42" spans="1:6" s="12" customFormat="1" ht="12.75" hidden="1" customHeight="1" x14ac:dyDescent="0.2">
      <c r="A42" s="36" t="s">
        <v>31</v>
      </c>
      <c r="B42" s="37" t="s">
        <v>32</v>
      </c>
      <c r="C42" s="38">
        <v>40956</v>
      </c>
      <c r="D42" s="56">
        <v>1453</v>
      </c>
      <c r="E42" s="39"/>
      <c r="F42" s="38">
        <f>SUM(D42)/C42*100</f>
        <v>3.5477097372790309</v>
      </c>
    </row>
    <row r="43" spans="1:6" s="12" customFormat="1" ht="12.75" hidden="1" customHeight="1" x14ac:dyDescent="0.2">
      <c r="A43" s="36" t="s">
        <v>33</v>
      </c>
      <c r="B43" s="37" t="s">
        <v>143</v>
      </c>
      <c r="C43" s="38">
        <v>57</v>
      </c>
      <c r="D43" s="56">
        <v>0</v>
      </c>
      <c r="E43" s="39"/>
      <c r="F43" s="38">
        <f>SUM(D43)/C43*100</f>
        <v>0</v>
      </c>
    </row>
    <row r="44" spans="1:6" s="12" customFormat="1" ht="12.75" hidden="1" customHeight="1" x14ac:dyDescent="0.2">
      <c r="A44" s="36" t="s">
        <v>115</v>
      </c>
      <c r="B44" s="37" t="s">
        <v>34</v>
      </c>
      <c r="C44" s="38">
        <v>9</v>
      </c>
      <c r="D44" s="56">
        <v>0</v>
      </c>
      <c r="E44" s="39"/>
      <c r="F44" s="38">
        <f>SUM(D44)/C44*100</f>
        <v>0</v>
      </c>
    </row>
    <row r="45" spans="1:6" s="13" customFormat="1" ht="12" hidden="1" customHeight="1" x14ac:dyDescent="0.2">
      <c r="A45" s="40" t="s">
        <v>35</v>
      </c>
      <c r="B45" s="37"/>
      <c r="C45" s="38"/>
      <c r="D45" s="58"/>
      <c r="E45" s="39"/>
      <c r="F45" s="39"/>
    </row>
    <row r="46" spans="1:6" s="12" customFormat="1" ht="12.75" hidden="1" customHeight="1" x14ac:dyDescent="0.2">
      <c r="A46" s="36" t="s">
        <v>36</v>
      </c>
      <c r="B46" s="37" t="s">
        <v>15</v>
      </c>
      <c r="C46" s="38">
        <v>3</v>
      </c>
      <c r="D46" s="56">
        <v>3</v>
      </c>
      <c r="E46" s="39"/>
      <c r="F46" s="38">
        <f>SUM(D46)/C46*100</f>
        <v>100</v>
      </c>
    </row>
    <row r="47" spans="1:6" s="12" customFormat="1" ht="12.75" hidden="1" customHeight="1" x14ac:dyDescent="0.2">
      <c r="A47" s="44" t="s">
        <v>83</v>
      </c>
      <c r="B47" s="37" t="s">
        <v>7</v>
      </c>
      <c r="C47" s="38">
        <v>12</v>
      </c>
      <c r="D47" s="56">
        <v>12</v>
      </c>
      <c r="E47" s="39"/>
      <c r="F47" s="38">
        <f>SUM(D47)/C47*100</f>
        <v>100</v>
      </c>
    </row>
    <row r="48" spans="1:6" s="12" customFormat="1" ht="17.25" customHeight="1" x14ac:dyDescent="0.2">
      <c r="A48" s="54" t="s">
        <v>189</v>
      </c>
      <c r="B48" s="37" t="s">
        <v>51</v>
      </c>
      <c r="C48" s="38">
        <v>3120</v>
      </c>
      <c r="D48" s="56">
        <v>3120</v>
      </c>
      <c r="E48" s="39"/>
      <c r="F48" s="38">
        <f>SUM(D48)/C48*100</f>
        <v>100</v>
      </c>
    </row>
    <row r="49" spans="1:6" s="12" customFormat="1" ht="12.75" hidden="1" customHeight="1" x14ac:dyDescent="0.2">
      <c r="A49" s="40" t="s">
        <v>37</v>
      </c>
      <c r="B49" s="41"/>
      <c r="C49" s="38"/>
      <c r="D49" s="57"/>
      <c r="E49" s="43"/>
      <c r="F49" s="42"/>
    </row>
    <row r="50" spans="1:6" s="12" customFormat="1" ht="12.75" hidden="1" customHeight="1" x14ac:dyDescent="0.2">
      <c r="A50" s="36" t="s">
        <v>38</v>
      </c>
      <c r="B50" s="37" t="s">
        <v>13</v>
      </c>
      <c r="C50" s="38">
        <v>31044213867.23</v>
      </c>
      <c r="D50" s="56">
        <v>12332932881.219999</v>
      </c>
      <c r="E50" s="39"/>
      <c r="F50" s="38">
        <f>SUM(D50)/C50*100</f>
        <v>39.726993680579348</v>
      </c>
    </row>
    <row r="51" spans="1:6" s="12" customFormat="1" ht="15" hidden="1" customHeight="1" x14ac:dyDescent="0.2">
      <c r="A51" s="36" t="s">
        <v>39</v>
      </c>
      <c r="B51" s="37" t="s">
        <v>13</v>
      </c>
      <c r="C51" s="38">
        <v>5000000</v>
      </c>
      <c r="D51" s="56">
        <v>202129.77</v>
      </c>
      <c r="E51" s="39"/>
      <c r="F51" s="38">
        <f>SUM(D51)/C51*100</f>
        <v>4.0425953999999997</v>
      </c>
    </row>
    <row r="52" spans="1:6" s="12" customFormat="1" ht="24.75" hidden="1" customHeight="1" x14ac:dyDescent="0.2">
      <c r="A52" s="40" t="s">
        <v>40</v>
      </c>
      <c r="B52" s="41"/>
      <c r="C52" s="38"/>
      <c r="D52" s="57"/>
      <c r="E52" s="43"/>
      <c r="F52" s="42"/>
    </row>
    <row r="53" spans="1:6" s="12" customFormat="1" ht="12.75" hidden="1" customHeight="1" x14ac:dyDescent="0.2">
      <c r="A53" s="36" t="s">
        <v>173</v>
      </c>
      <c r="B53" s="37" t="s">
        <v>13</v>
      </c>
      <c r="C53" s="38">
        <v>16514071161.639999</v>
      </c>
      <c r="D53" s="56">
        <v>4656863102.3999996</v>
      </c>
      <c r="E53" s="39"/>
      <c r="F53" s="38">
        <f>SUM(D53)/C53*100</f>
        <v>28.19936438942613</v>
      </c>
    </row>
    <row r="54" spans="1:6" s="12" customFormat="1" ht="12.75" hidden="1" customHeight="1" x14ac:dyDescent="0.2">
      <c r="A54" s="44" t="s">
        <v>174</v>
      </c>
      <c r="B54" s="37" t="s">
        <v>7</v>
      </c>
      <c r="C54" s="38">
        <v>472</v>
      </c>
      <c r="D54" s="56">
        <v>90</v>
      </c>
      <c r="E54" s="39"/>
      <c r="F54" s="38">
        <f>SUM(D54)/C54*100</f>
        <v>19.067796610169491</v>
      </c>
    </row>
    <row r="55" spans="1:6" s="12" customFormat="1" ht="12" hidden="1" customHeight="1" x14ac:dyDescent="0.2">
      <c r="A55" s="36" t="s">
        <v>175</v>
      </c>
      <c r="B55" s="37" t="s">
        <v>7</v>
      </c>
      <c r="C55" s="38">
        <v>20</v>
      </c>
      <c r="D55" s="56">
        <v>4</v>
      </c>
      <c r="E55" s="39"/>
      <c r="F55" s="38">
        <f>SUM(D55)/C55*100</f>
        <v>20</v>
      </c>
    </row>
    <row r="56" spans="1:6" s="12" customFormat="1" ht="23.25" hidden="1" customHeight="1" x14ac:dyDescent="0.2">
      <c r="A56" s="40" t="s">
        <v>41</v>
      </c>
      <c r="B56" s="41"/>
      <c r="C56" s="38"/>
      <c r="D56" s="57"/>
      <c r="E56" s="43"/>
      <c r="F56" s="42"/>
    </row>
    <row r="57" spans="1:6" s="12" customFormat="1" ht="12.75" hidden="1" customHeight="1" x14ac:dyDescent="0.2">
      <c r="A57" s="36" t="s">
        <v>162</v>
      </c>
      <c r="B57" s="37" t="s">
        <v>42</v>
      </c>
      <c r="C57" s="38">
        <v>200</v>
      </c>
      <c r="D57" s="56">
        <v>80</v>
      </c>
      <c r="E57" s="39"/>
      <c r="F57" s="38">
        <f>SUM(D57)/C57*100</f>
        <v>40</v>
      </c>
    </row>
    <row r="58" spans="1:6" s="12" customFormat="1" ht="12.75" hidden="1" customHeight="1" x14ac:dyDescent="0.2">
      <c r="A58" s="36" t="s">
        <v>163</v>
      </c>
      <c r="B58" s="37" t="s">
        <v>51</v>
      </c>
      <c r="C58" s="38">
        <v>45</v>
      </c>
      <c r="D58" s="56">
        <v>13</v>
      </c>
      <c r="E58" s="39"/>
      <c r="F58" s="38">
        <f>SUM(D58)/C58*100</f>
        <v>28.888888888888886</v>
      </c>
    </row>
    <row r="59" spans="1:6" s="12" customFormat="1" ht="17.25" customHeight="1" x14ac:dyDescent="0.2">
      <c r="A59" s="54" t="s">
        <v>164</v>
      </c>
      <c r="B59" s="37" t="s">
        <v>51</v>
      </c>
      <c r="C59" s="38">
        <v>200</v>
      </c>
      <c r="D59" s="56">
        <v>180</v>
      </c>
      <c r="E59" s="39"/>
      <c r="F59" s="38">
        <f>SUM(D59)/C59*100</f>
        <v>90</v>
      </c>
    </row>
    <row r="60" spans="1:6" s="12" customFormat="1" ht="15" hidden="1" customHeight="1" x14ac:dyDescent="0.2">
      <c r="A60" s="40" t="s">
        <v>44</v>
      </c>
      <c r="B60" s="41"/>
      <c r="C60" s="38"/>
      <c r="D60" s="57"/>
      <c r="E60" s="43"/>
      <c r="F60" s="38"/>
    </row>
    <row r="61" spans="1:6" s="12" customFormat="1" ht="12.75" hidden="1" customHeight="1" x14ac:dyDescent="0.2">
      <c r="A61" s="36" t="s">
        <v>117</v>
      </c>
      <c r="B61" s="37" t="s">
        <v>45</v>
      </c>
      <c r="C61" s="38">
        <v>4</v>
      </c>
      <c r="D61" s="59">
        <v>0</v>
      </c>
      <c r="E61" s="45"/>
      <c r="F61" s="38">
        <f>SUM(D61)/C61*100</f>
        <v>0</v>
      </c>
    </row>
    <row r="62" spans="1:6" s="12" customFormat="1" ht="12.75" hidden="1" customHeight="1" x14ac:dyDescent="0.2">
      <c r="A62" s="36" t="s">
        <v>118</v>
      </c>
      <c r="B62" s="37" t="s">
        <v>46</v>
      </c>
      <c r="C62" s="38">
        <v>1090</v>
      </c>
      <c r="D62" s="59">
        <v>184</v>
      </c>
      <c r="E62" s="45"/>
      <c r="F62" s="38">
        <f>SUM(D62)/C62*100</f>
        <v>16.88073394495413</v>
      </c>
    </row>
    <row r="63" spans="1:6" s="12" customFormat="1" ht="16.5" customHeight="1" x14ac:dyDescent="0.2">
      <c r="A63" s="54" t="s">
        <v>119</v>
      </c>
      <c r="B63" s="37" t="s">
        <v>47</v>
      </c>
      <c r="C63" s="38">
        <v>52</v>
      </c>
      <c r="D63" s="59">
        <v>52</v>
      </c>
      <c r="E63" s="45"/>
      <c r="F63" s="38">
        <f>SUM(D63)/C63*100</f>
        <v>100</v>
      </c>
    </row>
    <row r="64" spans="1:6" s="12" customFormat="1" ht="12.75" hidden="1" customHeight="1" x14ac:dyDescent="0.2">
      <c r="A64" s="40" t="s">
        <v>48</v>
      </c>
      <c r="B64" s="41"/>
      <c r="C64" s="38"/>
      <c r="D64" s="57"/>
      <c r="E64" s="43"/>
      <c r="F64" s="38"/>
    </row>
    <row r="65" spans="1:6" s="12" customFormat="1" ht="16.5" customHeight="1" x14ac:dyDescent="0.2">
      <c r="A65" s="54" t="s">
        <v>49</v>
      </c>
      <c r="B65" s="37" t="s">
        <v>11</v>
      </c>
      <c r="C65" s="38">
        <v>3763077</v>
      </c>
      <c r="D65" s="59">
        <v>3551518</v>
      </c>
      <c r="E65" s="45"/>
      <c r="F65" s="38">
        <f>SUM(D65)/C65*100</f>
        <v>94.378031594888967</v>
      </c>
    </row>
    <row r="66" spans="1:6" s="12" customFormat="1" ht="12.75" hidden="1" customHeight="1" x14ac:dyDescent="0.2">
      <c r="A66" s="36" t="s">
        <v>50</v>
      </c>
      <c r="B66" s="37" t="s">
        <v>51</v>
      </c>
      <c r="C66" s="38">
        <v>15975</v>
      </c>
      <c r="D66" s="59">
        <v>6703</v>
      </c>
      <c r="E66" s="45"/>
      <c r="F66" s="38">
        <f>SUM(D66)/C66*100</f>
        <v>41.959311424100157</v>
      </c>
    </row>
    <row r="67" spans="1:6" s="12" customFormat="1" ht="15" customHeight="1" x14ac:dyDescent="0.2">
      <c r="A67" s="54" t="s">
        <v>52</v>
      </c>
      <c r="B67" s="37" t="s">
        <v>53</v>
      </c>
      <c r="C67" s="38">
        <v>15</v>
      </c>
      <c r="D67" s="59">
        <v>22</v>
      </c>
      <c r="E67" s="45"/>
      <c r="F67" s="38">
        <f>SUM(D67)/C67*100</f>
        <v>146.66666666666666</v>
      </c>
    </row>
    <row r="68" spans="1:6" s="12" customFormat="1" ht="12.75" hidden="1" customHeight="1" x14ac:dyDescent="0.2">
      <c r="A68" s="40" t="s">
        <v>158</v>
      </c>
      <c r="B68" s="41"/>
      <c r="C68" s="38"/>
      <c r="D68" s="57"/>
      <c r="E68" s="43"/>
      <c r="F68" s="38"/>
    </row>
    <row r="69" spans="1:6" s="12" customFormat="1" ht="15.75" customHeight="1" x14ac:dyDescent="0.2">
      <c r="A69" s="54" t="s">
        <v>54</v>
      </c>
      <c r="B69" s="37" t="s">
        <v>55</v>
      </c>
      <c r="C69" s="38">
        <v>91579</v>
      </c>
      <c r="D69" s="59">
        <v>81833</v>
      </c>
      <c r="E69" s="45"/>
      <c r="F69" s="38">
        <f>SUM(D69)/C69*100</f>
        <v>89.35782220814815</v>
      </c>
    </row>
    <row r="70" spans="1:6" s="12" customFormat="1" ht="12.75" hidden="1" customHeight="1" x14ac:dyDescent="0.2">
      <c r="A70" s="36" t="s">
        <v>153</v>
      </c>
      <c r="B70" s="37" t="s">
        <v>21</v>
      </c>
      <c r="C70" s="38">
        <v>3284715</v>
      </c>
      <c r="D70" s="59">
        <v>804120</v>
      </c>
      <c r="E70" s="45"/>
      <c r="F70" s="38">
        <f>SUM(D70)/C70*100</f>
        <v>24.480662705896858</v>
      </c>
    </row>
    <row r="71" spans="1:6" s="12" customFormat="1" ht="12.75" hidden="1" customHeight="1" x14ac:dyDescent="0.2">
      <c r="A71" s="36" t="s">
        <v>56</v>
      </c>
      <c r="B71" s="37" t="s">
        <v>57</v>
      </c>
      <c r="C71" s="38">
        <v>2299301</v>
      </c>
      <c r="D71" s="59">
        <v>909020</v>
      </c>
      <c r="E71" s="45"/>
      <c r="F71" s="38">
        <f>SUM(D71)/C71*100</f>
        <v>39.534623783488982</v>
      </c>
    </row>
    <row r="72" spans="1:6" s="12" customFormat="1" ht="25.5" hidden="1" customHeight="1" x14ac:dyDescent="0.2">
      <c r="A72" s="40" t="s">
        <v>58</v>
      </c>
      <c r="B72" s="41"/>
      <c r="C72" s="38"/>
      <c r="D72" s="57"/>
      <c r="E72" s="43"/>
      <c r="F72" s="38"/>
    </row>
    <row r="73" spans="1:6" s="12" customFormat="1" ht="17.25" customHeight="1" x14ac:dyDescent="0.2">
      <c r="A73" s="54" t="s">
        <v>126</v>
      </c>
      <c r="B73" s="37" t="s">
        <v>15</v>
      </c>
      <c r="C73" s="38">
        <v>30</v>
      </c>
      <c r="D73" s="56">
        <v>30</v>
      </c>
      <c r="E73" s="39"/>
      <c r="F73" s="38">
        <f>SUM(D73)/C73*100</f>
        <v>100</v>
      </c>
    </row>
    <row r="74" spans="1:6" s="12" customFormat="1" ht="15.75" hidden="1" customHeight="1" x14ac:dyDescent="0.2">
      <c r="A74" s="36" t="s">
        <v>127</v>
      </c>
      <c r="B74" s="37" t="s">
        <v>15</v>
      </c>
      <c r="C74" s="38">
        <v>6</v>
      </c>
      <c r="D74" s="56">
        <v>1</v>
      </c>
      <c r="E74" s="39"/>
      <c r="F74" s="38">
        <f>SUM(D74)/C74*100</f>
        <v>16.666666666666664</v>
      </c>
    </row>
    <row r="75" spans="1:6" s="12" customFormat="1" hidden="1" x14ac:dyDescent="0.2">
      <c r="A75" s="40" t="s">
        <v>0</v>
      </c>
      <c r="B75" s="41"/>
      <c r="C75" s="38"/>
      <c r="D75" s="57"/>
      <c r="E75" s="43"/>
      <c r="F75" s="38"/>
    </row>
    <row r="76" spans="1:6" s="12" customFormat="1" ht="16.5" customHeight="1" x14ac:dyDescent="0.2">
      <c r="A76" s="54" t="s">
        <v>120</v>
      </c>
      <c r="B76" s="37" t="s">
        <v>123</v>
      </c>
      <c r="C76" s="38">
        <v>890</v>
      </c>
      <c r="D76" s="56">
        <v>817</v>
      </c>
      <c r="E76" s="39"/>
      <c r="F76" s="38">
        <f>SUM(D76)/C76*100</f>
        <v>91.797752808988761</v>
      </c>
    </row>
    <row r="77" spans="1:6" s="12" customFormat="1" ht="12.75" hidden="1" customHeight="1" x14ac:dyDescent="0.2">
      <c r="A77" s="36" t="s">
        <v>121</v>
      </c>
      <c r="B77" s="37" t="s">
        <v>59</v>
      </c>
      <c r="C77" s="38">
        <v>143</v>
      </c>
      <c r="D77" s="56">
        <v>28</v>
      </c>
      <c r="E77" s="39"/>
      <c r="F77" s="38">
        <f>SUM(D77)/C77*100</f>
        <v>19.58041958041958</v>
      </c>
    </row>
    <row r="78" spans="1:6" s="12" customFormat="1" ht="12.75" hidden="1" customHeight="1" x14ac:dyDescent="0.2">
      <c r="A78" s="36" t="s">
        <v>122</v>
      </c>
      <c r="B78" s="37" t="s">
        <v>124</v>
      </c>
      <c r="C78" s="38">
        <v>6</v>
      </c>
      <c r="D78" s="56">
        <v>0</v>
      </c>
      <c r="E78" s="39"/>
      <c r="F78" s="38">
        <f>SUM(D78)/C78*100</f>
        <v>0</v>
      </c>
    </row>
    <row r="79" spans="1:6" s="12" customFormat="1" ht="13.5" hidden="1" customHeight="1" x14ac:dyDescent="0.2">
      <c r="A79" s="40" t="s">
        <v>60</v>
      </c>
      <c r="B79" s="41"/>
      <c r="C79" s="38"/>
      <c r="D79" s="57"/>
      <c r="E79" s="43"/>
      <c r="F79" s="42"/>
    </row>
    <row r="80" spans="1:6" s="12" customFormat="1" ht="12" hidden="1" customHeight="1" x14ac:dyDescent="0.2">
      <c r="A80" s="46" t="s">
        <v>165</v>
      </c>
      <c r="B80" s="47" t="s">
        <v>13</v>
      </c>
      <c r="C80" s="38">
        <v>8773328896.2000008</v>
      </c>
      <c r="D80" s="56">
        <v>1551517613.8099999</v>
      </c>
      <c r="E80" s="39"/>
      <c r="F80" s="38">
        <f>SUM(D80)/C80*100</f>
        <v>17.68448022599506</v>
      </c>
    </row>
    <row r="81" spans="1:6" s="12" customFormat="1" ht="12.75" hidden="1" customHeight="1" x14ac:dyDescent="0.2">
      <c r="A81" s="46" t="s">
        <v>166</v>
      </c>
      <c r="B81" s="47" t="s">
        <v>15</v>
      </c>
      <c r="C81" s="38">
        <v>28531</v>
      </c>
      <c r="D81" s="56">
        <v>5931</v>
      </c>
      <c r="E81" s="39"/>
      <c r="F81" s="38">
        <f>SUM(D81)/C81*100</f>
        <v>20.787914899582908</v>
      </c>
    </row>
    <row r="82" spans="1:6" s="12" customFormat="1" ht="14.1" hidden="1" customHeight="1" x14ac:dyDescent="0.2">
      <c r="A82" s="46" t="s">
        <v>167</v>
      </c>
      <c r="B82" s="47" t="s">
        <v>168</v>
      </c>
      <c r="C82" s="38">
        <v>50729</v>
      </c>
      <c r="D82" s="56">
        <v>5143</v>
      </c>
      <c r="E82" s="39"/>
      <c r="F82" s="38">
        <f>SUM(D82)/C82*100</f>
        <v>10.138185258924876</v>
      </c>
    </row>
    <row r="83" spans="1:6" s="12" customFormat="1" ht="12.75" hidden="1" customHeight="1" x14ac:dyDescent="0.2">
      <c r="A83" s="48" t="s">
        <v>61</v>
      </c>
      <c r="B83" s="37"/>
      <c r="C83" s="38"/>
      <c r="D83" s="58"/>
      <c r="E83" s="39"/>
      <c r="F83" s="39"/>
    </row>
    <row r="84" spans="1:6" s="12" customFormat="1" ht="12.75" hidden="1" customHeight="1" x14ac:dyDescent="0.2">
      <c r="A84" s="36" t="s">
        <v>62</v>
      </c>
      <c r="B84" s="37" t="s">
        <v>15</v>
      </c>
      <c r="C84" s="38">
        <v>8</v>
      </c>
      <c r="D84" s="56">
        <v>1</v>
      </c>
      <c r="E84" s="39"/>
      <c r="F84" s="38">
        <f>SUM(D84)/C84*100</f>
        <v>12.5</v>
      </c>
    </row>
    <row r="85" spans="1:6" s="12" customFormat="1" ht="12.75" hidden="1" customHeight="1" x14ac:dyDescent="0.2">
      <c r="A85" s="36" t="s">
        <v>63</v>
      </c>
      <c r="B85" s="37" t="s">
        <v>15</v>
      </c>
      <c r="C85" s="38">
        <v>4</v>
      </c>
      <c r="D85" s="56">
        <v>0</v>
      </c>
      <c r="E85" s="39"/>
      <c r="F85" s="38">
        <f>SUM(D85)/C85*100</f>
        <v>0</v>
      </c>
    </row>
    <row r="86" spans="1:6" s="12" customFormat="1" ht="12.75" hidden="1" customHeight="1" x14ac:dyDescent="0.2">
      <c r="A86" s="36" t="s">
        <v>169</v>
      </c>
      <c r="B86" s="37" t="s">
        <v>34</v>
      </c>
      <c r="C86" s="38">
        <v>22</v>
      </c>
      <c r="D86" s="56">
        <v>4</v>
      </c>
      <c r="E86" s="39"/>
      <c r="F86" s="38">
        <f>SUM(D86)/C86*100</f>
        <v>18.181818181818183</v>
      </c>
    </row>
    <row r="87" spans="1:6" s="12" customFormat="1" ht="11.25" hidden="1" customHeight="1" x14ac:dyDescent="0.2">
      <c r="A87" s="48" t="s">
        <v>138</v>
      </c>
      <c r="B87" s="41"/>
      <c r="C87" s="38"/>
      <c r="D87" s="60"/>
      <c r="E87" s="43"/>
      <c r="F87" s="43"/>
    </row>
    <row r="88" spans="1:6" s="12" customFormat="1" ht="12.75" hidden="1" customHeight="1" x14ac:dyDescent="0.2">
      <c r="A88" s="46" t="s">
        <v>157</v>
      </c>
      <c r="B88" s="47" t="s">
        <v>105</v>
      </c>
      <c r="C88" s="38">
        <v>86</v>
      </c>
      <c r="D88" s="56">
        <v>0</v>
      </c>
      <c r="E88" s="39"/>
      <c r="F88" s="38">
        <f>SUM(D88)/C88*100</f>
        <v>0</v>
      </c>
    </row>
    <row r="89" spans="1:6" s="12" customFormat="1" ht="12.75" hidden="1" customHeight="1" x14ac:dyDescent="0.2">
      <c r="A89" s="46" t="s">
        <v>170</v>
      </c>
      <c r="B89" s="47" t="s">
        <v>15</v>
      </c>
      <c r="C89" s="38">
        <v>3700</v>
      </c>
      <c r="D89" s="56">
        <v>597</v>
      </c>
      <c r="E89" s="39"/>
      <c r="F89" s="38">
        <f>SUM(D89)/C89*100</f>
        <v>16.135135135135133</v>
      </c>
    </row>
    <row r="90" spans="1:6" s="12" customFormat="1" ht="15" hidden="1" customHeight="1" x14ac:dyDescent="0.2">
      <c r="A90" s="46" t="s">
        <v>171</v>
      </c>
      <c r="B90" s="49" t="s">
        <v>15</v>
      </c>
      <c r="C90" s="38">
        <v>9000</v>
      </c>
      <c r="D90" s="56">
        <v>1726</v>
      </c>
      <c r="E90" s="39"/>
      <c r="F90" s="38">
        <f>SUM(D90)/C90*100</f>
        <v>19.177777777777777</v>
      </c>
    </row>
    <row r="91" spans="1:6" s="12" customFormat="1" hidden="1" x14ac:dyDescent="0.2">
      <c r="A91" s="40" t="s">
        <v>64</v>
      </c>
      <c r="B91" s="41"/>
      <c r="C91" s="38"/>
      <c r="D91" s="57"/>
      <c r="E91" s="43"/>
      <c r="F91" s="42"/>
    </row>
    <row r="92" spans="1:6" s="12" customFormat="1" ht="12.75" hidden="1" customHeight="1" x14ac:dyDescent="0.2">
      <c r="A92" s="36" t="s">
        <v>159</v>
      </c>
      <c r="B92" s="37" t="s">
        <v>15</v>
      </c>
      <c r="C92" s="38">
        <v>2</v>
      </c>
      <c r="D92" s="56">
        <v>0</v>
      </c>
      <c r="E92" s="39"/>
      <c r="F92" s="38">
        <f>SUM(D92)/C92*100</f>
        <v>0</v>
      </c>
    </row>
    <row r="93" spans="1:6" s="12" customFormat="1" ht="12.75" hidden="1" customHeight="1" x14ac:dyDescent="0.2">
      <c r="A93" s="36" t="s">
        <v>160</v>
      </c>
      <c r="B93" s="37" t="s">
        <v>15</v>
      </c>
      <c r="C93" s="38">
        <v>1</v>
      </c>
      <c r="D93" s="56">
        <v>0</v>
      </c>
      <c r="E93" s="39"/>
      <c r="F93" s="38">
        <f>SUM(D93)/C93*100</f>
        <v>0</v>
      </c>
    </row>
    <row r="94" spans="1:6" s="12" customFormat="1" ht="12.75" hidden="1" customHeight="1" x14ac:dyDescent="0.2">
      <c r="A94" s="36" t="s">
        <v>161</v>
      </c>
      <c r="B94" s="37" t="s">
        <v>65</v>
      </c>
      <c r="C94" s="38">
        <v>31044</v>
      </c>
      <c r="D94" s="56">
        <v>12332</v>
      </c>
      <c r="E94" s="39"/>
      <c r="F94" s="38">
        <f>SUM(D94)/C94*100</f>
        <v>39.724262337327666</v>
      </c>
    </row>
    <row r="95" spans="1:6" s="12" customFormat="1" ht="12.75" hidden="1" customHeight="1" x14ac:dyDescent="0.2">
      <c r="A95" s="40" t="s">
        <v>66</v>
      </c>
      <c r="B95" s="41"/>
      <c r="C95" s="38"/>
      <c r="D95" s="57"/>
      <c r="E95" s="43"/>
      <c r="F95" s="38"/>
    </row>
    <row r="96" spans="1:6" s="12" customFormat="1" ht="12.75" hidden="1" customHeight="1" x14ac:dyDescent="0.2">
      <c r="A96" s="36" t="s">
        <v>148</v>
      </c>
      <c r="B96" s="37" t="s">
        <v>15</v>
      </c>
      <c r="C96" s="38">
        <v>356</v>
      </c>
      <c r="D96" s="58">
        <v>117</v>
      </c>
      <c r="E96" s="39"/>
      <c r="F96" s="38">
        <f>SUM(D96)/C96*100</f>
        <v>32.865168539325843</v>
      </c>
    </row>
    <row r="97" spans="1:6" s="12" customFormat="1" ht="12.75" hidden="1" customHeight="1" x14ac:dyDescent="0.2">
      <c r="A97" s="36" t="s">
        <v>149</v>
      </c>
      <c r="B97" s="37" t="s">
        <v>15</v>
      </c>
      <c r="C97" s="38">
        <v>316</v>
      </c>
      <c r="D97" s="58">
        <v>126</v>
      </c>
      <c r="E97" s="39"/>
      <c r="F97" s="38">
        <f>SUM(D97)/C97*100</f>
        <v>39.87341772151899</v>
      </c>
    </row>
    <row r="98" spans="1:6" s="12" customFormat="1" ht="24" hidden="1" customHeight="1" x14ac:dyDescent="0.2">
      <c r="A98" s="40" t="s">
        <v>181</v>
      </c>
      <c r="B98" s="41"/>
      <c r="C98" s="38"/>
      <c r="D98" s="57"/>
      <c r="E98" s="43"/>
      <c r="F98" s="42"/>
    </row>
    <row r="99" spans="1:6" s="12" customFormat="1" ht="12" hidden="1" customHeight="1" x14ac:dyDescent="0.2">
      <c r="A99" s="36" t="s">
        <v>129</v>
      </c>
      <c r="B99" s="37" t="s">
        <v>13</v>
      </c>
      <c r="C99" s="38">
        <v>40000000</v>
      </c>
      <c r="D99" s="56">
        <v>0</v>
      </c>
      <c r="E99" s="39"/>
      <c r="F99" s="38">
        <f>D99/C99*100</f>
        <v>0</v>
      </c>
    </row>
    <row r="100" spans="1:6" s="12" customFormat="1" ht="13.5" hidden="1" customHeight="1" x14ac:dyDescent="0.2">
      <c r="A100" s="36" t="s">
        <v>130</v>
      </c>
      <c r="B100" s="37" t="s">
        <v>132</v>
      </c>
      <c r="C100" s="38">
        <v>35</v>
      </c>
      <c r="D100" s="56">
        <v>0</v>
      </c>
      <c r="E100" s="39"/>
      <c r="F100" s="38">
        <f>D100/C100*100</f>
        <v>0</v>
      </c>
    </row>
    <row r="101" spans="1:6" s="12" customFormat="1" ht="14.85" hidden="1" customHeight="1" x14ac:dyDescent="0.2">
      <c r="A101" s="36" t="s">
        <v>131</v>
      </c>
      <c r="B101" s="37" t="s">
        <v>42</v>
      </c>
      <c r="C101" s="38">
        <v>200</v>
      </c>
      <c r="D101" s="56">
        <v>0</v>
      </c>
      <c r="E101" s="39"/>
      <c r="F101" s="38">
        <f>D101/C101*100</f>
        <v>0</v>
      </c>
    </row>
    <row r="102" spans="1:6" s="12" customFormat="1" ht="12.75" hidden="1" customHeight="1" x14ac:dyDescent="0.2">
      <c r="A102" s="40" t="s">
        <v>68</v>
      </c>
      <c r="B102" s="41"/>
      <c r="C102" s="38"/>
      <c r="D102" s="57"/>
      <c r="E102" s="43"/>
      <c r="F102" s="38"/>
    </row>
    <row r="103" spans="1:6" s="12" customFormat="1" ht="16.5" customHeight="1" x14ac:dyDescent="0.2">
      <c r="A103" s="54" t="s">
        <v>125</v>
      </c>
      <c r="B103" s="37" t="s">
        <v>46</v>
      </c>
      <c r="C103" s="38">
        <v>1980</v>
      </c>
      <c r="D103" s="56">
        <v>1745</v>
      </c>
      <c r="E103" s="39"/>
      <c r="F103" s="38">
        <f>SUM(D103)/C103*100</f>
        <v>88.131313131313121</v>
      </c>
    </row>
    <row r="104" spans="1:6" s="12" customFormat="1" ht="13.5" hidden="1" customHeight="1" x14ac:dyDescent="0.2">
      <c r="A104" s="40" t="s">
        <v>139</v>
      </c>
      <c r="B104" s="41"/>
      <c r="C104" s="38"/>
      <c r="D104" s="57"/>
      <c r="E104" s="43"/>
      <c r="F104" s="38"/>
    </row>
    <row r="105" spans="1:6" s="12" customFormat="1" ht="12.75" hidden="1" customHeight="1" x14ac:dyDescent="0.2">
      <c r="A105" s="36" t="s">
        <v>154</v>
      </c>
      <c r="B105" s="37" t="s">
        <v>155</v>
      </c>
      <c r="C105" s="38">
        <v>36528</v>
      </c>
      <c r="D105" s="56">
        <v>12089</v>
      </c>
      <c r="E105" s="39"/>
      <c r="F105" s="38">
        <f>SUM(D105)/C105*100</f>
        <v>33.095159877354355</v>
      </c>
    </row>
    <row r="106" spans="1:6" s="12" customFormat="1" ht="12.75" hidden="1" customHeight="1" x14ac:dyDescent="0.2">
      <c r="A106" s="36" t="s">
        <v>69</v>
      </c>
      <c r="B106" s="37" t="s">
        <v>26</v>
      </c>
      <c r="C106" s="38">
        <v>297</v>
      </c>
      <c r="D106" s="56">
        <v>25</v>
      </c>
      <c r="E106" s="39"/>
      <c r="F106" s="38">
        <f>SUM(D106)/C106*100</f>
        <v>8.4175084175084187</v>
      </c>
    </row>
    <row r="107" spans="1:6" s="12" customFormat="1" ht="12.75" hidden="1" customHeight="1" x14ac:dyDescent="0.2">
      <c r="A107" s="36" t="s">
        <v>156</v>
      </c>
      <c r="B107" s="37" t="s">
        <v>21</v>
      </c>
      <c r="C107" s="38">
        <v>5</v>
      </c>
      <c r="D107" s="56">
        <v>1</v>
      </c>
      <c r="E107" s="39"/>
      <c r="F107" s="38">
        <f>SUM(D107)/C107*100</f>
        <v>20</v>
      </c>
    </row>
    <row r="108" spans="1:6" s="12" customFormat="1" ht="12" hidden="1" customHeight="1" x14ac:dyDescent="0.2">
      <c r="A108" s="40" t="s">
        <v>111</v>
      </c>
      <c r="B108" s="37"/>
      <c r="C108" s="38"/>
      <c r="D108" s="56"/>
      <c r="E108" s="39"/>
      <c r="F108" s="38"/>
    </row>
    <row r="109" spans="1:6" s="12" customFormat="1" hidden="1" x14ac:dyDescent="0.2">
      <c r="A109" s="50" t="s">
        <v>112</v>
      </c>
      <c r="B109" s="37" t="s">
        <v>13</v>
      </c>
      <c r="C109" s="38">
        <v>47661107</v>
      </c>
      <c r="D109" s="58">
        <v>7350691</v>
      </c>
      <c r="E109" s="39"/>
      <c r="F109" s="38">
        <f>SUM(D109)/C109*100</f>
        <v>15.422828932613756</v>
      </c>
    </row>
    <row r="110" spans="1:6" s="12" customFormat="1" hidden="1" x14ac:dyDescent="0.2">
      <c r="A110" s="50" t="s">
        <v>113</v>
      </c>
      <c r="B110" s="37" t="s">
        <v>32</v>
      </c>
      <c r="C110" s="38">
        <v>40956</v>
      </c>
      <c r="D110" s="58">
        <v>1453</v>
      </c>
      <c r="E110" s="39"/>
      <c r="F110" s="38">
        <f>SUM(D110)/C110*100</f>
        <v>3.5477097372790309</v>
      </c>
    </row>
    <row r="111" spans="1:6" s="12" customFormat="1" hidden="1" x14ac:dyDescent="0.2">
      <c r="A111" s="50" t="s">
        <v>114</v>
      </c>
      <c r="B111" s="37" t="s">
        <v>29</v>
      </c>
      <c r="C111" s="38">
        <v>783</v>
      </c>
      <c r="D111" s="58">
        <v>134</v>
      </c>
      <c r="E111" s="39"/>
      <c r="F111" s="38">
        <f>SUM(D111)/C111*100</f>
        <v>17.113665389527458</v>
      </c>
    </row>
    <row r="112" spans="1:6" s="12" customFormat="1" hidden="1" x14ac:dyDescent="0.2">
      <c r="A112" s="51" t="s">
        <v>102</v>
      </c>
      <c r="B112" s="37"/>
      <c r="C112" s="38"/>
      <c r="D112" s="56"/>
      <c r="E112" s="39"/>
      <c r="F112" s="38"/>
    </row>
    <row r="113" spans="1:6" s="12" customFormat="1" hidden="1" x14ac:dyDescent="0.2">
      <c r="A113" s="50" t="s">
        <v>103</v>
      </c>
      <c r="B113" s="37" t="s">
        <v>13</v>
      </c>
      <c r="C113" s="38">
        <v>3557253250</v>
      </c>
      <c r="D113" s="58">
        <v>1410999136</v>
      </c>
      <c r="E113" s="39"/>
      <c r="F113" s="38">
        <f>SUM(D113)/C113*100</f>
        <v>39.665411395716625</v>
      </c>
    </row>
    <row r="114" spans="1:6" s="12" customFormat="1" hidden="1" x14ac:dyDescent="0.2">
      <c r="A114" s="50" t="s">
        <v>104</v>
      </c>
      <c r="B114" s="37" t="s">
        <v>55</v>
      </c>
      <c r="C114" s="38">
        <v>91579</v>
      </c>
      <c r="D114" s="58">
        <v>32281</v>
      </c>
      <c r="E114" s="39"/>
      <c r="F114" s="38">
        <f>SUM(D114)/C114*100</f>
        <v>35.249347557846235</v>
      </c>
    </row>
    <row r="115" spans="1:6" s="12" customFormat="1" hidden="1" x14ac:dyDescent="0.2">
      <c r="A115" s="50" t="s">
        <v>69</v>
      </c>
      <c r="B115" s="37" t="s">
        <v>29</v>
      </c>
      <c r="C115" s="38">
        <v>349</v>
      </c>
      <c r="D115" s="58">
        <v>126</v>
      </c>
      <c r="E115" s="39"/>
      <c r="F115" s="38">
        <f>SUM(D115)/C115*100</f>
        <v>36.103151862464181</v>
      </c>
    </row>
    <row r="116" spans="1:6" s="12" customFormat="1" ht="11.25" hidden="1" customHeight="1" x14ac:dyDescent="0.2">
      <c r="A116" s="40" t="s">
        <v>70</v>
      </c>
      <c r="B116" s="41"/>
      <c r="C116" s="38"/>
      <c r="D116" s="57"/>
      <c r="E116" s="43"/>
      <c r="F116" s="42"/>
    </row>
    <row r="117" spans="1:6" s="13" customFormat="1" ht="13.5" hidden="1" customHeight="1" x14ac:dyDescent="0.2">
      <c r="A117" s="50" t="s">
        <v>72</v>
      </c>
      <c r="B117" s="37" t="s">
        <v>71</v>
      </c>
      <c r="C117" s="38">
        <v>252</v>
      </c>
      <c r="D117" s="58">
        <v>61</v>
      </c>
      <c r="E117" s="39"/>
      <c r="F117" s="38">
        <f>SUM(D117)/C117*100</f>
        <v>24.206349206349206</v>
      </c>
    </row>
    <row r="118" spans="1:6" s="12" customFormat="1" hidden="1" x14ac:dyDescent="0.2">
      <c r="A118" s="50" t="s">
        <v>176</v>
      </c>
      <c r="B118" s="37" t="s">
        <v>71</v>
      </c>
      <c r="C118" s="38">
        <v>12</v>
      </c>
      <c r="D118" s="58">
        <v>3</v>
      </c>
      <c r="E118" s="39"/>
      <c r="F118" s="38">
        <f>SUM(D118)/C118*100</f>
        <v>25</v>
      </c>
    </row>
    <row r="119" spans="1:6" s="12" customFormat="1" hidden="1" x14ac:dyDescent="0.2">
      <c r="A119" s="50" t="s">
        <v>177</v>
      </c>
      <c r="B119" s="37" t="s">
        <v>13</v>
      </c>
      <c r="C119" s="38">
        <v>12</v>
      </c>
      <c r="D119" s="58">
        <v>3</v>
      </c>
      <c r="E119" s="39"/>
      <c r="F119" s="38">
        <f>SUM(D119)/C119*100</f>
        <v>25</v>
      </c>
    </row>
    <row r="120" spans="1:6" s="12" customFormat="1" hidden="1" x14ac:dyDescent="0.2">
      <c r="A120" s="40" t="s">
        <v>73</v>
      </c>
      <c r="B120" s="41"/>
      <c r="C120" s="38"/>
      <c r="D120" s="57"/>
      <c r="E120" s="43"/>
      <c r="F120" s="42"/>
    </row>
    <row r="121" spans="1:6" s="12" customFormat="1" hidden="1" x14ac:dyDescent="0.2">
      <c r="A121" s="36" t="s">
        <v>74</v>
      </c>
      <c r="B121" s="37" t="s">
        <v>23</v>
      </c>
      <c r="C121" s="38">
        <v>17</v>
      </c>
      <c r="D121" s="56">
        <v>10</v>
      </c>
      <c r="E121" s="39"/>
      <c r="F121" s="38">
        <f>SUM(D121)/C121*100</f>
        <v>58.82352941176471</v>
      </c>
    </row>
    <row r="122" spans="1:6" s="12" customFormat="1" hidden="1" x14ac:dyDescent="0.2">
      <c r="A122" s="36" t="s">
        <v>75</v>
      </c>
      <c r="B122" s="37" t="s">
        <v>11</v>
      </c>
      <c r="C122" s="38">
        <v>29</v>
      </c>
      <c r="D122" s="56">
        <v>29</v>
      </c>
      <c r="E122" s="39"/>
      <c r="F122" s="38">
        <f>SUM(D122)/C122*100</f>
        <v>100</v>
      </c>
    </row>
    <row r="123" spans="1:6" s="12" customFormat="1" ht="16.5" customHeight="1" x14ac:dyDescent="0.2">
      <c r="A123" s="54" t="s">
        <v>76</v>
      </c>
      <c r="B123" s="37" t="s">
        <v>77</v>
      </c>
      <c r="C123" s="38">
        <v>3600</v>
      </c>
      <c r="D123" s="56">
        <v>3600</v>
      </c>
      <c r="E123" s="39"/>
      <c r="F123" s="38">
        <f>SUM(D123)/C123*100</f>
        <v>100</v>
      </c>
    </row>
    <row r="124" spans="1:6" s="12" customFormat="1" ht="12.75" hidden="1" customHeight="1" x14ac:dyDescent="0.2">
      <c r="A124" s="40" t="s">
        <v>78</v>
      </c>
      <c r="B124" s="41"/>
      <c r="C124" s="38"/>
      <c r="D124" s="57"/>
      <c r="E124" s="43"/>
      <c r="F124" s="42"/>
    </row>
    <row r="125" spans="1:6" s="12" customFormat="1" hidden="1" x14ac:dyDescent="0.2">
      <c r="A125" s="36" t="s">
        <v>140</v>
      </c>
      <c r="B125" s="37" t="s">
        <v>77</v>
      </c>
      <c r="C125" s="38">
        <v>12</v>
      </c>
      <c r="D125" s="56">
        <v>2</v>
      </c>
      <c r="E125" s="39"/>
      <c r="F125" s="38">
        <f>SUM(D125)/C125*100</f>
        <v>16.666666666666664</v>
      </c>
    </row>
    <row r="126" spans="1:6" s="12" customFormat="1" ht="11.25" hidden="1" customHeight="1" x14ac:dyDescent="0.2">
      <c r="A126" s="36" t="s">
        <v>141</v>
      </c>
      <c r="B126" s="37" t="s">
        <v>77</v>
      </c>
      <c r="C126" s="38">
        <v>252</v>
      </c>
      <c r="D126" s="56">
        <v>63</v>
      </c>
      <c r="E126" s="39"/>
      <c r="F126" s="38">
        <f>SUM(D126)/C126*100</f>
        <v>25</v>
      </c>
    </row>
    <row r="127" spans="1:6" s="12" customFormat="1" hidden="1" x14ac:dyDescent="0.2">
      <c r="A127" s="36" t="s">
        <v>142</v>
      </c>
      <c r="B127" s="37" t="s">
        <v>143</v>
      </c>
      <c r="C127" s="38">
        <v>3</v>
      </c>
      <c r="D127" s="56">
        <v>0</v>
      </c>
      <c r="E127" s="39"/>
      <c r="F127" s="38">
        <f>SUM(D127)/C127*100</f>
        <v>0</v>
      </c>
    </row>
    <row r="128" spans="1:6" s="12" customFormat="1" ht="12.75" hidden="1" customHeight="1" x14ac:dyDescent="0.2">
      <c r="A128" s="40" t="s">
        <v>79</v>
      </c>
      <c r="B128" s="41"/>
      <c r="C128" s="38"/>
      <c r="D128" s="61"/>
      <c r="E128" s="43"/>
      <c r="F128" s="52"/>
    </row>
    <row r="129" spans="1:6" s="12" customFormat="1" ht="12.75" hidden="1" customHeight="1" x14ac:dyDescent="0.2">
      <c r="A129" s="36" t="s">
        <v>150</v>
      </c>
      <c r="B129" s="37" t="s">
        <v>7</v>
      </c>
      <c r="C129" s="38">
        <v>3</v>
      </c>
      <c r="D129" s="58">
        <v>1</v>
      </c>
      <c r="E129" s="39"/>
      <c r="F129" s="38">
        <f>SUM(D129)/C129*100</f>
        <v>33.333333333333329</v>
      </c>
    </row>
    <row r="130" spans="1:6" s="12" customFormat="1" ht="18" customHeight="1" x14ac:dyDescent="0.2">
      <c r="A130" s="54" t="s">
        <v>151</v>
      </c>
      <c r="B130" s="37" t="s">
        <v>7</v>
      </c>
      <c r="C130" s="38">
        <v>10</v>
      </c>
      <c r="D130" s="58">
        <v>10</v>
      </c>
      <c r="E130" s="39"/>
      <c r="F130" s="38">
        <f>SUM(D130)/C130*100</f>
        <v>100</v>
      </c>
    </row>
    <row r="131" spans="1:6" s="12" customFormat="1" ht="16.5" customHeight="1" x14ac:dyDescent="0.2">
      <c r="A131" s="54" t="s">
        <v>152</v>
      </c>
      <c r="B131" s="37" t="s">
        <v>7</v>
      </c>
      <c r="C131" s="38">
        <v>4</v>
      </c>
      <c r="D131" s="58">
        <v>4</v>
      </c>
      <c r="E131" s="39"/>
      <c r="F131" s="38">
        <f>SUM(D131)/C131*100</f>
        <v>100</v>
      </c>
    </row>
    <row r="132" spans="1:6" s="12" customFormat="1" hidden="1" x14ac:dyDescent="0.2">
      <c r="A132" s="40" t="s">
        <v>80</v>
      </c>
      <c r="B132" s="37"/>
      <c r="C132" s="38"/>
      <c r="D132" s="58"/>
      <c r="E132" s="39"/>
      <c r="F132" s="39"/>
    </row>
    <row r="133" spans="1:6" s="12" customFormat="1" hidden="1" x14ac:dyDescent="0.2">
      <c r="A133" s="36" t="s">
        <v>81</v>
      </c>
      <c r="B133" s="37" t="s">
        <v>15</v>
      </c>
      <c r="C133" s="38">
        <v>3000</v>
      </c>
      <c r="D133" s="58">
        <v>575</v>
      </c>
      <c r="E133" s="39"/>
      <c r="F133" s="38">
        <f>SUM(D133)/C133*100</f>
        <v>19.166666666666668</v>
      </c>
    </row>
    <row r="134" spans="1:6" s="12" customFormat="1" hidden="1" x14ac:dyDescent="0.2">
      <c r="A134" s="36" t="s">
        <v>82</v>
      </c>
      <c r="B134" s="37" t="s">
        <v>15</v>
      </c>
      <c r="C134" s="38">
        <v>9000</v>
      </c>
      <c r="D134" s="58">
        <v>1726</v>
      </c>
      <c r="E134" s="39"/>
      <c r="F134" s="38">
        <f>SUM(D134)/C134*100</f>
        <v>19.177777777777777</v>
      </c>
    </row>
    <row r="135" spans="1:6" s="12" customFormat="1" hidden="1" x14ac:dyDescent="0.2">
      <c r="A135" s="36" t="s">
        <v>83</v>
      </c>
      <c r="B135" s="37" t="s">
        <v>15</v>
      </c>
      <c r="C135" s="38">
        <v>12</v>
      </c>
      <c r="D135" s="58">
        <v>3</v>
      </c>
      <c r="E135" s="39"/>
      <c r="F135" s="38">
        <f>SUM(D135)/C135*100</f>
        <v>25</v>
      </c>
    </row>
    <row r="136" spans="1:6" s="12" customFormat="1" ht="25.5" hidden="1" x14ac:dyDescent="0.2">
      <c r="A136" s="40" t="s">
        <v>182</v>
      </c>
      <c r="B136" s="37"/>
      <c r="C136" s="38"/>
      <c r="D136" s="56"/>
      <c r="E136" s="39"/>
      <c r="F136" s="38"/>
    </row>
    <row r="137" spans="1:6" s="12" customFormat="1" hidden="1" x14ac:dyDescent="0.2">
      <c r="A137" s="36" t="s">
        <v>84</v>
      </c>
      <c r="B137" s="37" t="s">
        <v>23</v>
      </c>
      <c r="C137" s="38">
        <v>1</v>
      </c>
      <c r="D137" s="56"/>
      <c r="E137" s="39"/>
      <c r="F137" s="38">
        <f>SUM(D137)/C137*100</f>
        <v>0</v>
      </c>
    </row>
    <row r="138" spans="1:6" s="12" customFormat="1" ht="12.75" hidden="1" customHeight="1" x14ac:dyDescent="0.2">
      <c r="A138" s="36" t="s">
        <v>85</v>
      </c>
      <c r="B138" s="37" t="s">
        <v>15</v>
      </c>
      <c r="C138" s="38">
        <v>3</v>
      </c>
      <c r="D138" s="56"/>
      <c r="E138" s="39"/>
      <c r="F138" s="38">
        <f>SUM(D138)/C138*100</f>
        <v>0</v>
      </c>
    </row>
    <row r="139" spans="1:6" s="12" customFormat="1" ht="12" hidden="1" customHeight="1" x14ac:dyDescent="0.2">
      <c r="A139" s="36" t="s">
        <v>86</v>
      </c>
      <c r="B139" s="37" t="s">
        <v>15</v>
      </c>
      <c r="C139" s="38">
        <v>12</v>
      </c>
      <c r="D139" s="56"/>
      <c r="E139" s="39"/>
      <c r="F139" s="38">
        <f>SUM(D139)/C139*100</f>
        <v>0</v>
      </c>
    </row>
    <row r="140" spans="1:6" s="12" customFormat="1" hidden="1" x14ac:dyDescent="0.2">
      <c r="A140" s="40" t="s">
        <v>87</v>
      </c>
      <c r="B140" s="41"/>
      <c r="C140" s="38"/>
      <c r="D140" s="57"/>
      <c r="E140" s="43"/>
      <c r="F140" s="42"/>
    </row>
    <row r="141" spans="1:6" s="12" customFormat="1" hidden="1" x14ac:dyDescent="0.2">
      <c r="A141" s="36" t="s">
        <v>88</v>
      </c>
      <c r="B141" s="37" t="s">
        <v>7</v>
      </c>
      <c r="C141" s="38">
        <v>4</v>
      </c>
      <c r="D141" s="58">
        <v>1</v>
      </c>
      <c r="E141" s="39"/>
      <c r="F141" s="38">
        <f>SUM(D141)/C141*100</f>
        <v>25</v>
      </c>
    </row>
    <row r="142" spans="1:6" s="12" customFormat="1" ht="12.75" hidden="1" customHeight="1" x14ac:dyDescent="0.2">
      <c r="A142" s="36" t="s">
        <v>116</v>
      </c>
      <c r="B142" s="37" t="s">
        <v>89</v>
      </c>
      <c r="C142" s="38">
        <v>20</v>
      </c>
      <c r="D142" s="58">
        <v>1</v>
      </c>
      <c r="E142" s="39"/>
      <c r="F142" s="38">
        <f>SUM(D142)/C142*100</f>
        <v>5</v>
      </c>
    </row>
    <row r="143" spans="1:6" s="12" customFormat="1" ht="13.5" hidden="1" customHeight="1" x14ac:dyDescent="0.2">
      <c r="A143" s="40" t="s">
        <v>90</v>
      </c>
      <c r="B143" s="37"/>
      <c r="C143" s="38"/>
      <c r="D143" s="56"/>
      <c r="E143" s="39"/>
      <c r="F143" s="39"/>
    </row>
    <row r="144" spans="1:6" s="12" customFormat="1" ht="10.5" hidden="1" customHeight="1" x14ac:dyDescent="0.2">
      <c r="A144" s="36" t="s">
        <v>91</v>
      </c>
      <c r="B144" s="37" t="s">
        <v>15</v>
      </c>
      <c r="C144" s="38">
        <v>11</v>
      </c>
      <c r="D144" s="58">
        <v>1</v>
      </c>
      <c r="E144" s="39"/>
      <c r="F144" s="38">
        <f>SUM(D144)/C144*100</f>
        <v>9.0909090909090917</v>
      </c>
    </row>
    <row r="145" spans="1:6" s="12" customFormat="1" ht="16.5" customHeight="1" x14ac:dyDescent="0.2">
      <c r="A145" s="44" t="s">
        <v>92</v>
      </c>
      <c r="B145" s="37" t="s">
        <v>15</v>
      </c>
      <c r="C145" s="38">
        <v>3</v>
      </c>
      <c r="D145" s="58">
        <v>3</v>
      </c>
      <c r="E145" s="39"/>
      <c r="F145" s="38">
        <f>SUM(D145)/C145*100</f>
        <v>100</v>
      </c>
    </row>
    <row r="146" spans="1:6" s="12" customFormat="1" hidden="1" x14ac:dyDescent="0.2">
      <c r="A146" s="36" t="s">
        <v>93</v>
      </c>
      <c r="B146" s="37" t="s">
        <v>67</v>
      </c>
      <c r="C146" s="38">
        <v>17</v>
      </c>
      <c r="D146" s="58">
        <v>2</v>
      </c>
      <c r="E146" s="39"/>
      <c r="F146" s="38">
        <f>SUM(D146)/C146*100</f>
        <v>11.76470588235294</v>
      </c>
    </row>
    <row r="147" spans="1:6" s="12" customFormat="1" hidden="1" x14ac:dyDescent="0.2">
      <c r="A147" s="48" t="s">
        <v>94</v>
      </c>
      <c r="B147" s="41"/>
      <c r="C147" s="38"/>
      <c r="D147" s="60"/>
      <c r="E147" s="43"/>
      <c r="F147" s="53"/>
    </row>
    <row r="148" spans="1:6" s="12" customFormat="1" hidden="1" x14ac:dyDescent="0.2">
      <c r="A148" s="36" t="s">
        <v>172</v>
      </c>
      <c r="B148" s="37" t="s">
        <v>47</v>
      </c>
      <c r="C148" s="38">
        <v>3800</v>
      </c>
      <c r="D148" s="58">
        <v>368</v>
      </c>
      <c r="E148" s="39"/>
      <c r="F148" s="38">
        <f>SUM(D148)/C148*100</f>
        <v>9.6842105263157894</v>
      </c>
    </row>
    <row r="149" spans="1:6" s="12" customFormat="1" hidden="1" x14ac:dyDescent="0.2">
      <c r="A149" s="36" t="s">
        <v>95</v>
      </c>
      <c r="B149" s="37" t="s">
        <v>7</v>
      </c>
      <c r="C149" s="38">
        <v>12</v>
      </c>
      <c r="D149" s="58">
        <v>3</v>
      </c>
      <c r="E149" s="39"/>
      <c r="F149" s="38">
        <f>SUM(D149)/C149*100</f>
        <v>25</v>
      </c>
    </row>
    <row r="150" spans="1:6" s="12" customFormat="1" hidden="1" x14ac:dyDescent="0.2">
      <c r="A150" s="36" t="s">
        <v>96</v>
      </c>
      <c r="B150" s="37" t="s">
        <v>29</v>
      </c>
      <c r="C150" s="38">
        <v>10</v>
      </c>
      <c r="D150" s="58">
        <v>0</v>
      </c>
      <c r="E150" s="39"/>
      <c r="F150" s="38">
        <f>SUM(D150)/C150*100</f>
        <v>0</v>
      </c>
    </row>
    <row r="151" spans="1:6" s="12" customFormat="1" ht="24" hidden="1" customHeight="1" x14ac:dyDescent="0.2">
      <c r="A151" s="40" t="s">
        <v>97</v>
      </c>
      <c r="B151" s="37"/>
      <c r="C151" s="38"/>
      <c r="D151" s="56"/>
      <c r="E151" s="39"/>
      <c r="F151" s="38"/>
    </row>
    <row r="152" spans="1:6" s="12" customFormat="1" hidden="1" x14ac:dyDescent="0.2">
      <c r="A152" s="36" t="s">
        <v>133</v>
      </c>
      <c r="B152" s="37" t="s">
        <v>23</v>
      </c>
      <c r="C152" s="38">
        <v>8</v>
      </c>
      <c r="D152" s="56">
        <v>0</v>
      </c>
      <c r="E152" s="39"/>
      <c r="F152" s="38">
        <f>SUM(D152)/C152*100</f>
        <v>0</v>
      </c>
    </row>
    <row r="153" spans="1:6" s="12" customFormat="1" hidden="1" x14ac:dyDescent="0.2">
      <c r="A153" s="36" t="s">
        <v>134</v>
      </c>
      <c r="B153" s="37" t="s">
        <v>135</v>
      </c>
      <c r="C153" s="38">
        <v>9990</v>
      </c>
      <c r="D153" s="56">
        <v>2532</v>
      </c>
      <c r="E153" s="39"/>
      <c r="F153" s="38">
        <f>SUM(D153)/C153*100</f>
        <v>25.345345345345343</v>
      </c>
    </row>
    <row r="154" spans="1:6" s="12" customFormat="1" ht="25.5" hidden="1" x14ac:dyDescent="0.2">
      <c r="A154" s="40" t="s">
        <v>98</v>
      </c>
      <c r="B154" s="37"/>
      <c r="C154" s="38"/>
      <c r="D154" s="56"/>
      <c r="E154" s="39"/>
      <c r="F154" s="38"/>
    </row>
    <row r="155" spans="1:6" s="12" customFormat="1" ht="16.5" customHeight="1" x14ac:dyDescent="0.2">
      <c r="A155" s="36" t="s">
        <v>99</v>
      </c>
      <c r="B155" s="37" t="s">
        <v>42</v>
      </c>
      <c r="C155" s="38">
        <v>201</v>
      </c>
      <c r="D155" s="56">
        <v>225</v>
      </c>
      <c r="E155" s="39"/>
      <c r="F155" s="38">
        <f>SUM(D155)/C155*100</f>
        <v>111.94029850746267</v>
      </c>
    </row>
    <row r="156" spans="1:6" s="12" customFormat="1" ht="24.75" customHeight="1" x14ac:dyDescent="0.2">
      <c r="A156" s="36" t="s">
        <v>136</v>
      </c>
      <c r="B156" s="37" t="s">
        <v>100</v>
      </c>
      <c r="C156" s="38">
        <v>38</v>
      </c>
      <c r="D156" s="56">
        <v>38</v>
      </c>
      <c r="E156" s="39"/>
      <c r="F156" s="38">
        <f>SUM(D156)/C156*100</f>
        <v>100</v>
      </c>
    </row>
    <row r="157" spans="1:6" s="15" customFormat="1" x14ac:dyDescent="0.2">
      <c r="B157" s="17"/>
      <c r="C157" s="18"/>
      <c r="D157" s="14"/>
      <c r="E157" s="24"/>
      <c r="F157" s="16"/>
    </row>
    <row r="158" spans="1:6" s="15" customFormat="1" x14ac:dyDescent="0.2">
      <c r="A158" s="55" t="s">
        <v>191</v>
      </c>
      <c r="B158" s="17"/>
      <c r="C158" s="18"/>
      <c r="D158" s="14"/>
      <c r="E158" s="24"/>
      <c r="F158" s="16"/>
    </row>
    <row r="162" spans="1:1" ht="15" x14ac:dyDescent="0.2">
      <c r="A162" s="19"/>
    </row>
    <row r="163" spans="1:1" ht="15" x14ac:dyDescent="0.2">
      <c r="A163" s="19"/>
    </row>
    <row r="164" spans="1:1" ht="15" x14ac:dyDescent="0.2">
      <c r="A164" s="19"/>
    </row>
  </sheetData>
  <sheetProtection formatCells="0" formatColumns="0" formatRows="0" insertColumns="0" insertRows="0" deleteColumns="0" deleteRows="0"/>
  <mergeCells count="9">
    <mergeCell ref="E6:E7"/>
    <mergeCell ref="F6:F7"/>
    <mergeCell ref="A2:F2"/>
    <mergeCell ref="A3:F3"/>
    <mergeCell ref="A4:F4"/>
    <mergeCell ref="B6:B7"/>
    <mergeCell ref="A6:A7"/>
    <mergeCell ref="C6:C7"/>
    <mergeCell ref="D6:D7"/>
  </mergeCells>
  <phoneticPr fontId="20" type="noConversion"/>
  <printOptions horizontalCentered="1"/>
  <pageMargins left="0.25" right="0.25" top="0.37" bottom="0.75" header="0.3" footer="0.3"/>
  <pageSetup firstPageNumber="0" orientation="landscape" r:id="rId1"/>
  <headerFooter alignWithMargins="0"/>
  <ignoredErrors>
    <ignoredError sqref="F155:F156 F145 F24:F1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Indicadores de Resultados</vt:lpstr>
      <vt:lpstr>'Indicadores de Resultados'!__xlnm.Print_Titles</vt:lpstr>
      <vt:lpstr>'Indicadores de Resultados'!Área_de_impresión</vt:lpstr>
      <vt:lpstr>'Indicadores de Resultados'!Excel_BuiltIn_Print_Titles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Nahum Brofft Sosa</dc:creator>
  <cp:lastModifiedBy>Roberto Velázquez Córdoba</cp:lastModifiedBy>
  <cp:lastPrinted>2016-03-17T16:36:32Z</cp:lastPrinted>
  <dcterms:created xsi:type="dcterms:W3CDTF">2015-01-13T17:29:48Z</dcterms:created>
  <dcterms:modified xsi:type="dcterms:W3CDTF">2016-03-17T16:37:51Z</dcterms:modified>
</cp:coreProperties>
</file>